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Resumo" sheetId="2" state="visible" r:id="rId4"/>
    <sheet name="Licenças" sheetId="3" state="visible" r:id="rId5"/>
    <sheet name="Condicionan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4" authorId="0">
      <text>
        <r>
          <rPr>
            <sz val="10"/>
            <rFont val="Arial"/>
            <family val="2"/>
          </rPr>
          <t xml:space="preserve">Vencimento menos 120 dias (LC 140/2011, art. 14, §4º; Lei 15.190/2025, art. 7º).</t>
        </r>
      </text>
    </comment>
    <comment ref="I4" authorId="0">
      <text>
        <r>
          <rPr>
            <sz val="10"/>
            <rFont val="Arial"/>
            <family val="2"/>
          </rPr>
          <t xml:space="preserve">"Preparar pedido" aparece quando faltam 90 dias ou menos para o limite.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Número de dias antes do prazo em que o semáforo fica amarelo. Padrão: 30.</t>
        </r>
      </text>
    </comment>
  </commentList>
</comments>
</file>

<file path=xl/sharedStrings.xml><?xml version="1.0" encoding="utf-8"?>
<sst xmlns="http://schemas.openxmlformats.org/spreadsheetml/2006/main" count="65" uniqueCount="61">
  <si>
    <t xml:space="preserve">Planilha-modelo de controle de licenças e condicionantes</t>
  </si>
  <si>
    <t xml:space="preserve">CAGR Engenharia e Meio Ambiente · cagrambiental.com · Ferramenta gratuita</t>
  </si>
  <si>
    <t xml:space="preserve">Como usar</t>
  </si>
  <si>
    <t xml:space="preserve">1. Na aba "Licenças", cadastre cada licença, autorização ou outorga. Preencha só as células com fundo amarelo.</t>
  </si>
  <si>
    <t xml:space="preserve">2. A coluna "Último dia para pedir renovação" é calculada sozinha: vencimento menos 120 dias.</t>
  </si>
  <si>
    <t xml:space="preserve">3. Na aba "Condicionantes", cadastre cada condicionante com o próximo prazo e a situação.</t>
  </si>
  <si>
    <t xml:space="preserve">4. As colunas cinza são fórmulas: dias até o prazo e semáforo (Em dia, Chegando, Atrasado, Cumprida).</t>
  </si>
  <si>
    <t xml:space="preserve">5. A linha 5 de cada aba é um EXEMPLO fictício. Apague ou substitua pelos seus dados.</t>
  </si>
  <si>
    <t xml:space="preserve">6. "Chegando" aparece quando faltam 30 dias ou menos. Ajuste esse número na célula B3 da aba "Condicionantes".</t>
  </si>
  <si>
    <t xml:space="preserve">Base legal</t>
  </si>
  <si>
    <t xml:space="preserve">Renovação: pedida com antecedência mínima de 120 dias do vencimento, a licença fica prorrogada até a decisão do órgão (LC 140/2011, art. 14, §4º; Lei 15.190/2025, art. 7º).</t>
  </si>
  <si>
    <t xml:space="preserve">Descumprir condicionante: multa de R$ 500 a R$ 10 milhões (Decreto 6.514/2008, art. 66, parágrafo único, II).</t>
  </si>
  <si>
    <t xml:space="preserve">Renovação automática (pequeno/médio porte, baixo/médio potencial poluidor): relatório de cumprimento das condicionantes assinado por profissional habilitado (Lei 15.190/2025, art. 7º, §§4º e 6º).</t>
  </si>
  <si>
    <t xml:space="preserve">Ferramenta informativa. Confira sempre as datas e exigências na própria licença e com o órgão licenciador.</t>
  </si>
  <si>
    <t xml:space="preserve">Quer que a CAGR controle e execute as condicionantes? projetos@cagrambiental.com · WhatsApp (51) 99259-8065</t>
  </si>
  <si>
    <t xml:space="preserve">Resumo</t>
  </si>
  <si>
    <t xml:space="preserve">Licenças cadastradas</t>
  </si>
  <si>
    <t xml:space="preserve">Renovação: preparar pedido</t>
  </si>
  <si>
    <t xml:space="preserve">Renovação: fora dos 120 dias</t>
  </si>
  <si>
    <t xml:space="preserve">Licenças vencidas</t>
  </si>
  <si>
    <t xml:space="preserve">Condicionantes cadastradas</t>
  </si>
  <si>
    <t xml:space="preserve">Em dia</t>
  </si>
  <si>
    <t xml:space="preserve">Chegando</t>
  </si>
  <si>
    <t xml:space="preserve">Atrasadas</t>
  </si>
  <si>
    <t xml:space="preserve">Cumpridas</t>
  </si>
  <si>
    <t xml:space="preserve">Licenças, autorizações e outorgas</t>
  </si>
  <si>
    <t xml:space="preserve">Hoje:</t>
  </si>
  <si>
    <t xml:space="preserve">Amarelo = preencher · Cinza = fórmula (não editar)</t>
  </si>
  <si>
    <t xml:space="preserve">Nº / identificação</t>
  </si>
  <si>
    <t xml:space="preserve">Tipo</t>
  </si>
  <si>
    <t xml:space="preserve">Órgão</t>
  </si>
  <si>
    <t xml:space="preserve">Empreendimento / atividade</t>
  </si>
  <si>
    <t xml:space="preserve">Emissão</t>
  </si>
  <si>
    <t xml:space="preserve">Vencimento</t>
  </si>
  <si>
    <t xml:space="preserve">Último dia para pedir renovação</t>
  </si>
  <si>
    <t xml:space="preserve">Dias até o limite</t>
  </si>
  <si>
    <t xml:space="preserve">Situação da renovação</t>
  </si>
  <si>
    <t xml:space="preserve">Protocolo do pedido de renovação</t>
  </si>
  <si>
    <t xml:space="preserve">Observações</t>
  </si>
  <si>
    <t xml:space="preserve">LO 0000/2026 (exemplo)</t>
  </si>
  <si>
    <t xml:space="preserve">LO</t>
  </si>
  <si>
    <t xml:space="preserve">FEPAM</t>
  </si>
  <si>
    <t xml:space="preserve">CGH exemplo · geração de energia</t>
  </si>
  <si>
    <t xml:space="preserve">Exemplo fictício: substituir</t>
  </si>
  <si>
    <t xml:space="preserve">Condicionantes</t>
  </si>
  <si>
    <t xml:space="preserve">Alerta "Chegando" (dias):</t>
  </si>
  <si>
    <t xml:space="preserve">Licença (Nº)</t>
  </si>
  <si>
    <t xml:space="preserve">Nº da condicionante</t>
  </si>
  <si>
    <t xml:space="preserve">Descrição</t>
  </si>
  <si>
    <t xml:space="preserve">Periodicidade</t>
  </si>
  <si>
    <t xml:space="preserve">Próximo prazo</t>
  </si>
  <si>
    <t xml:space="preserve">Responsável</t>
  </si>
  <si>
    <t xml:space="preserve">Situação</t>
  </si>
  <si>
    <t xml:space="preserve">Evidência / protocolo</t>
  </si>
  <si>
    <t xml:space="preserve">Dias até o prazo</t>
  </si>
  <si>
    <t xml:space="preserve">Semáforo</t>
  </si>
  <si>
    <t xml:space="preserve">01</t>
  </si>
  <si>
    <t xml:space="preserve">Monitoramento trimestral da qualidade da água a jusante</t>
  </si>
  <si>
    <t xml:space="preserve">Trimestral</t>
  </si>
  <si>
    <t xml:space="preserve">CAGR</t>
  </si>
  <si>
    <t xml:space="preserve">Em andamento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</si>
</sst>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352A"/>
      <name val="Arial"/>
      <family val="0"/>
      <charset val="1"/>
    </font>
    <font>
      <sz val="10"/>
      <color rgb="FF5E6B66"/>
      <name val="Arial"/>
      <family val="0"/>
      <charset val="1"/>
    </font>
    <font>
      <b val="true"/>
      <sz val="12"/>
      <color rgb="FFA4561F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5E6B66"/>
      <name val="Arial"/>
      <family val="0"/>
      <charset val="1"/>
    </font>
    <font>
      <b val="true"/>
      <sz val="11"/>
      <color rgb="FF14352A"/>
      <name val="Arial"/>
      <family val="0"/>
      <charset val="1"/>
    </font>
    <font>
      <b val="true"/>
      <sz val="14"/>
      <color rgb="FF14352A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E6B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352A"/>
        <bgColor rgb="FF1F2A2E"/>
      </patternFill>
    </fill>
    <fill>
      <patternFill patternType="solid">
        <fgColor rgb="FFFFF6CC"/>
        <bgColor rgb="FFFBF0D6"/>
      </patternFill>
    </fill>
    <fill>
      <patternFill patternType="solid">
        <fgColor rgb="FFEEF0EC"/>
        <bgColor rgb="FFE3F0E7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B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1F2A2E"/>
      </font>
      <fill>
        <patternFill>
          <bgColor rgb="FFF6E1DE"/>
        </patternFill>
      </fill>
    </dxf>
    <dxf>
      <font>
        <name val="Arial"/>
        <charset val="1"/>
        <family val="0"/>
        <b val="1"/>
        <color rgb="FF1F2A2E"/>
      </font>
      <fill>
        <patternFill>
          <bgColor rgb="FFFBF0D6"/>
        </patternFill>
      </fill>
    </dxf>
    <dxf>
      <font>
        <name val="Arial"/>
        <charset val="1"/>
        <family val="0"/>
        <b val="1"/>
        <color rgb="FF1F2A2E"/>
      </font>
      <fill>
        <patternFill>
          <bgColor rgb="FFE3F0E7"/>
        </patternFill>
      </fill>
    </dxf>
    <dxf>
      <font>
        <name val="Arial"/>
        <charset val="1"/>
        <family val="0"/>
        <b val="1"/>
        <color rgb="FF1F2A2E"/>
      </font>
      <fill>
        <patternFill>
          <bgColor rgb="FFD9E8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E3F0E7"/>
      <rgbColor rgb="FF660066"/>
      <rgbColor rgb="FFFF8080"/>
      <rgbColor rgb="FF0066CC"/>
      <rgbColor rgb="FFD5DB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8F5"/>
      <rgbColor rgb="FFEEF0EC"/>
      <rgbColor rgb="FFFBF0D6"/>
      <rgbColor rgb="FF99CCFF"/>
      <rgbColor rgb="FFFF99CC"/>
      <rgbColor rgb="FFCC99FF"/>
      <rgbColor rgb="FFF6E1DE"/>
      <rgbColor rgb="FF3366FF"/>
      <rgbColor rgb="FF33CCCC"/>
      <rgbColor rgb="FF99CC00"/>
      <rgbColor rgb="FFFFCC00"/>
      <rgbColor rgb="FFFF9900"/>
      <rgbColor rgb="FFFF6600"/>
      <rgbColor rgb="FF5E6B66"/>
      <rgbColor rgb="FF969696"/>
      <rgbColor rgb="FF003366"/>
      <rgbColor rgb="FF339966"/>
      <rgbColor rgb="FF14352A"/>
      <rgbColor rgb="FF333300"/>
      <rgbColor rgb="FFA4561F"/>
      <rgbColor rgb="FF993366"/>
      <rgbColor rgb="FF333399"/>
      <rgbColor rgb="FF1F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5" t="s">
        <v>3</v>
      </c>
    </row>
    <row r="6" customFormat="false" ht="15" hidden="false" customHeight="false" outlineLevel="0" collapsed="false">
      <c r="B6" s="5" t="s">
        <v>4</v>
      </c>
    </row>
    <row r="7" customFormat="false" ht="15" hidden="false" customHeight="false" outlineLevel="0" collapsed="false">
      <c r="B7" s="5" t="s">
        <v>5</v>
      </c>
    </row>
    <row r="8" customFormat="false" ht="15" hidden="false" customHeight="false" outlineLevel="0" collapsed="false">
      <c r="B8" s="5" t="s">
        <v>6</v>
      </c>
    </row>
    <row r="9" customFormat="false" ht="15" hidden="false" customHeight="false" outlineLevel="0" collapsed="false">
      <c r="B9" s="5" t="s">
        <v>7</v>
      </c>
    </row>
    <row r="10" customFormat="false" ht="15" hidden="false" customHeight="false" outlineLevel="0" collapsed="false">
      <c r="B10" s="5" t="s">
        <v>8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9</v>
      </c>
    </row>
    <row r="13" customFormat="false" ht="26.85" hidden="false" customHeight="false" outlineLevel="0" collapsed="false">
      <c r="B13" s="5" t="s">
        <v>10</v>
      </c>
    </row>
    <row r="14" customFormat="false" ht="15" hidden="false" customHeight="false" outlineLevel="0" collapsed="false">
      <c r="B14" s="5" t="s">
        <v>11</v>
      </c>
    </row>
    <row r="15" customFormat="false" ht="26.85" hidden="false" customHeight="false" outlineLevel="0" collapsed="false">
      <c r="B15" s="5" t="s">
        <v>12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6" t="s">
        <v>13</v>
      </c>
    </row>
    <row r="18" customFormat="false" ht="26.85" hidden="false" customHeight="false" outlineLevel="0" collapsed="false">
      <c r="B18" s="7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8" t="s">
        <v>15</v>
      </c>
    </row>
    <row r="3" customFormat="false" ht="15" hidden="false" customHeight="false" outlineLevel="0" collapsed="false">
      <c r="A3" s="9" t="s">
        <v>16</v>
      </c>
      <c r="B3" s="10" t="n">
        <f aca="false">COUNTA(Licenças!A5:A104)</f>
        <v>1</v>
      </c>
    </row>
    <row r="4" customFormat="false" ht="15" hidden="false" customHeight="false" outlineLevel="0" collapsed="false">
      <c r="A4" s="11" t="s">
        <v>17</v>
      </c>
      <c r="B4" s="10" t="n">
        <f aca="false">COUNTIF(Licenças!I5:I104,"Preparar pedido")</f>
        <v>0</v>
      </c>
    </row>
    <row r="5" customFormat="false" ht="15" hidden="false" customHeight="false" outlineLevel="0" collapsed="false">
      <c r="A5" s="11" t="s">
        <v>18</v>
      </c>
      <c r="B5" s="10" t="n">
        <f aca="false">COUNTIF(Licenças!I5:I104,"Fora dos 120 dias")</f>
        <v>0</v>
      </c>
    </row>
    <row r="6" customFormat="false" ht="15" hidden="false" customHeight="false" outlineLevel="0" collapsed="false">
      <c r="A6" s="11" t="s">
        <v>19</v>
      </c>
      <c r="B6" s="10" t="n">
        <f aca="false">COUNTIF(Licenças!I5:I104,"Licença vencida")</f>
        <v>0</v>
      </c>
    </row>
    <row r="7" customFormat="false" ht="15" hidden="false" customHeight="false" outlineLevel="0" collapsed="false">
      <c r="A7" s="11"/>
    </row>
    <row r="8" customFormat="false" ht="15" hidden="false" customHeight="false" outlineLevel="0" collapsed="false">
      <c r="A8" s="9" t="s">
        <v>20</v>
      </c>
      <c r="B8" s="10" t="n">
        <f aca="false">COUNTA(Condicionantes!C5:C304)</f>
        <v>1</v>
      </c>
    </row>
    <row r="9" customFormat="false" ht="15" hidden="false" customHeight="false" outlineLevel="0" collapsed="false">
      <c r="A9" s="11" t="s">
        <v>21</v>
      </c>
      <c r="B9" s="10" t="n">
        <f aca="false">COUNTIF(Condicionantes!J5:J304,"Em dia")</f>
        <v>1</v>
      </c>
    </row>
    <row r="10" customFormat="false" ht="15" hidden="false" customHeight="false" outlineLevel="0" collapsed="false">
      <c r="A10" s="11" t="s">
        <v>22</v>
      </c>
      <c r="B10" s="10" t="n">
        <f aca="false">COUNTIF(Condicionantes!J5:J304,"Chegando")</f>
        <v>0</v>
      </c>
    </row>
    <row r="11" customFormat="false" ht="15" hidden="false" customHeight="false" outlineLevel="0" collapsed="false">
      <c r="A11" s="11" t="s">
        <v>23</v>
      </c>
      <c r="B11" s="10" t="n">
        <f aca="false">COUNTIF(Condicionantes!J5:J304,"Atrasado")</f>
        <v>0</v>
      </c>
    </row>
    <row r="12" customFormat="false" ht="15" hidden="false" customHeight="false" outlineLevel="0" collapsed="false">
      <c r="A12" s="11" t="s">
        <v>24</v>
      </c>
      <c r="B12" s="10" t="n">
        <f aca="false">COUNTIF(Condicionantes!J5:J304,"Cumprida")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6"/>
    <col collapsed="false" customWidth="true" hidden="false" outlineLevel="0" max="4" min="4" style="0" width="32"/>
    <col collapsed="false" customWidth="true" hidden="false" outlineLevel="0" max="6" min="5" style="0" width="13"/>
    <col collapsed="false" customWidth="true" hidden="false" outlineLevel="0" max="7" min="7" style="0" width="17"/>
    <col collapsed="false" customWidth="true" hidden="false" outlineLevel="0" max="8" min="8" style="0" width="12"/>
    <col collapsed="false" customWidth="true" hidden="false" outlineLevel="0" max="10" min="9" style="0" width="22"/>
    <col collapsed="false" customWidth="true" hidden="false" outlineLevel="0" max="11" min="11" style="0" width="30"/>
  </cols>
  <sheetData>
    <row r="1" customFormat="false" ht="17.35" hidden="false" customHeight="false" outlineLevel="0" collapsed="false">
      <c r="A1" s="8" t="s">
        <v>25</v>
      </c>
    </row>
    <row r="2" customFormat="false" ht="15" hidden="false" customHeight="false" outlineLevel="0" collapsed="false">
      <c r="A2" s="9" t="s">
        <v>26</v>
      </c>
      <c r="B2" s="12" t="n">
        <f aca="true">TODAY()</f>
        <v>46312</v>
      </c>
    </row>
    <row r="3" customFormat="false" ht="15" hidden="false" customHeight="false" outlineLevel="0" collapsed="false">
      <c r="A3" s="13" t="s">
        <v>27</v>
      </c>
    </row>
    <row r="4" customFormat="false" ht="33.75" hidden="false" customHeight="true" outlineLevel="0" collapsed="false">
      <c r="A4" s="14" t="s">
        <v>28</v>
      </c>
      <c r="B4" s="14" t="s">
        <v>29</v>
      </c>
      <c r="C4" s="14" t="s">
        <v>30</v>
      </c>
      <c r="D4" s="14" t="s">
        <v>31</v>
      </c>
      <c r="E4" s="14" t="s">
        <v>32</v>
      </c>
      <c r="F4" s="14" t="s">
        <v>33</v>
      </c>
      <c r="G4" s="14" t="s">
        <v>34</v>
      </c>
      <c r="H4" s="14" t="s">
        <v>35</v>
      </c>
      <c r="I4" s="14" t="s">
        <v>36</v>
      </c>
      <c r="J4" s="14" t="s">
        <v>37</v>
      </c>
      <c r="K4" s="14" t="s">
        <v>38</v>
      </c>
    </row>
    <row r="5" customFormat="false" ht="15" hidden="false" customHeight="false" outlineLevel="0" collapsed="false">
      <c r="A5" s="15" t="s">
        <v>39</v>
      </c>
      <c r="B5" s="15" t="s">
        <v>40</v>
      </c>
      <c r="C5" s="15" t="s">
        <v>41</v>
      </c>
      <c r="D5" s="15" t="s">
        <v>42</v>
      </c>
      <c r="E5" s="16" t="n">
        <v>46091</v>
      </c>
      <c r="F5" s="16" t="n">
        <v>47917</v>
      </c>
      <c r="G5" s="17" t="n">
        <f aca="false">IF(F5="","",F5-120)</f>
        <v>47797</v>
      </c>
      <c r="H5" s="18" t="n">
        <f aca="false">IF(G5="","",G5-$B$2)</f>
        <v>1485</v>
      </c>
      <c r="I5" s="19" t="str">
        <f aca="false">IF(F5="","",IF(J5&lt;&gt;"","Pedido protocolado",IF(F5&lt;$B$2,"Licença vencida",IF(H5&lt;0,"Fora dos 120 dias",IF(H5&lt;=90,"Preparar pedido","Em dia")))))</f>
        <v>Em dia</v>
      </c>
      <c r="J5" s="15"/>
      <c r="K5" s="15" t="s">
        <v>43</v>
      </c>
    </row>
    <row r="6" customFormat="false" ht="15" hidden="false" customHeight="false" outlineLevel="0" collapsed="false">
      <c r="A6" s="15"/>
      <c r="B6" s="15"/>
      <c r="C6" s="15"/>
      <c r="D6" s="15"/>
      <c r="E6" s="16"/>
      <c r="F6" s="16"/>
      <c r="G6" s="17" t="str">
        <f aca="false">IF(F6="","",F6-120)</f>
        <v/>
      </c>
      <c r="H6" s="18" t="str">
        <f aca="false">IF(G6="","",G6-$B$2)</f>
        <v/>
      </c>
      <c r="I6" s="19" t="str">
        <f aca="false">IF(F6="","",IF(J6&lt;&gt;"","Pedido protocolado",IF(F6&lt;$B$2,"Licença vencida",IF(H6&lt;0,"Fora dos 120 dias",IF(H6&lt;=90,"Preparar pedido","Em dia")))))</f>
        <v/>
      </c>
      <c r="J6" s="15"/>
      <c r="K6" s="15"/>
    </row>
    <row r="7" customFormat="false" ht="15" hidden="false" customHeight="false" outlineLevel="0" collapsed="false">
      <c r="A7" s="15"/>
      <c r="B7" s="15"/>
      <c r="C7" s="15"/>
      <c r="D7" s="15"/>
      <c r="E7" s="16"/>
      <c r="F7" s="16"/>
      <c r="G7" s="17" t="str">
        <f aca="false">IF(F7="","",F7-120)</f>
        <v/>
      </c>
      <c r="H7" s="18" t="str">
        <f aca="false">IF(G7="","",G7-$B$2)</f>
        <v/>
      </c>
      <c r="I7" s="19" t="str">
        <f aca="false">IF(F7="","",IF(J7&lt;&gt;"","Pedido protocolado",IF(F7&lt;$B$2,"Licença vencida",IF(H7&lt;0,"Fora dos 120 dias",IF(H7&lt;=90,"Preparar pedido","Em dia")))))</f>
        <v/>
      </c>
      <c r="J7" s="15"/>
      <c r="K7" s="15"/>
    </row>
    <row r="8" customFormat="false" ht="15" hidden="false" customHeight="false" outlineLevel="0" collapsed="false">
      <c r="A8" s="15"/>
      <c r="B8" s="15"/>
      <c r="C8" s="15"/>
      <c r="D8" s="15"/>
      <c r="E8" s="16"/>
      <c r="F8" s="16"/>
      <c r="G8" s="17" t="str">
        <f aca="false">IF(F8="","",F8-120)</f>
        <v/>
      </c>
      <c r="H8" s="18" t="str">
        <f aca="false">IF(G8="","",G8-$B$2)</f>
        <v/>
      </c>
      <c r="I8" s="19" t="str">
        <f aca="false">IF(F8="","",IF(J8&lt;&gt;"","Pedido protocolado",IF(F8&lt;$B$2,"Licença vencida",IF(H8&lt;0,"Fora dos 120 dias",IF(H8&lt;=90,"Preparar pedido","Em dia")))))</f>
        <v/>
      </c>
      <c r="J8" s="15"/>
      <c r="K8" s="15"/>
    </row>
    <row r="9" customFormat="false" ht="15" hidden="false" customHeight="false" outlineLevel="0" collapsed="false">
      <c r="A9" s="15"/>
      <c r="B9" s="15"/>
      <c r="C9" s="15"/>
      <c r="D9" s="15"/>
      <c r="E9" s="16"/>
      <c r="F9" s="16"/>
      <c r="G9" s="17" t="str">
        <f aca="false">IF(F9="","",F9-120)</f>
        <v/>
      </c>
      <c r="H9" s="18" t="str">
        <f aca="false">IF(G9="","",G9-$B$2)</f>
        <v/>
      </c>
      <c r="I9" s="19" t="str">
        <f aca="false">IF(F9="","",IF(J9&lt;&gt;"","Pedido protocolado",IF(F9&lt;$B$2,"Licença vencida",IF(H9&lt;0,"Fora dos 120 dias",IF(H9&lt;=90,"Preparar pedido","Em dia")))))</f>
        <v/>
      </c>
      <c r="J9" s="15"/>
      <c r="K9" s="15"/>
    </row>
    <row r="10" customFormat="false" ht="15" hidden="false" customHeight="false" outlineLevel="0" collapsed="false">
      <c r="A10" s="15"/>
      <c r="B10" s="15"/>
      <c r="C10" s="15"/>
      <c r="D10" s="15"/>
      <c r="E10" s="16"/>
      <c r="F10" s="16"/>
      <c r="G10" s="17" t="str">
        <f aca="false">IF(F10="","",F10-120)</f>
        <v/>
      </c>
      <c r="H10" s="18" t="str">
        <f aca="false">IF(G10="","",G10-$B$2)</f>
        <v/>
      </c>
      <c r="I10" s="19" t="str">
        <f aca="false">IF(F10="","",IF(J10&lt;&gt;"","Pedido protocolado",IF(F10&lt;$B$2,"Licença vencida",IF(H10&lt;0,"Fora dos 120 dias",IF(H10&lt;=90,"Preparar pedido","Em dia")))))</f>
        <v/>
      </c>
      <c r="J10" s="15"/>
      <c r="K10" s="15"/>
    </row>
    <row r="11" customFormat="false" ht="15" hidden="false" customHeight="false" outlineLevel="0" collapsed="false">
      <c r="A11" s="15"/>
      <c r="B11" s="15"/>
      <c r="C11" s="15"/>
      <c r="D11" s="15"/>
      <c r="E11" s="16"/>
      <c r="F11" s="16"/>
      <c r="G11" s="17" t="str">
        <f aca="false">IF(F11="","",F11-120)</f>
        <v/>
      </c>
      <c r="H11" s="18" t="str">
        <f aca="false">IF(G11="","",G11-$B$2)</f>
        <v/>
      </c>
      <c r="I11" s="19" t="str">
        <f aca="false">IF(F11="","",IF(J11&lt;&gt;"","Pedido protocolado",IF(F11&lt;$B$2,"Licença vencida",IF(H11&lt;0,"Fora dos 120 dias",IF(H11&lt;=90,"Preparar pedido","Em dia")))))</f>
        <v/>
      </c>
      <c r="J11" s="15"/>
      <c r="K11" s="15"/>
    </row>
    <row r="12" customFormat="false" ht="15" hidden="false" customHeight="false" outlineLevel="0" collapsed="false">
      <c r="A12" s="15"/>
      <c r="B12" s="15"/>
      <c r="C12" s="15"/>
      <c r="D12" s="15"/>
      <c r="E12" s="16"/>
      <c r="F12" s="16"/>
      <c r="G12" s="17" t="str">
        <f aca="false">IF(F12="","",F12-120)</f>
        <v/>
      </c>
      <c r="H12" s="18" t="str">
        <f aca="false">IF(G12="","",G12-$B$2)</f>
        <v/>
      </c>
      <c r="I12" s="19" t="str">
        <f aca="false">IF(F12="","",IF(J12&lt;&gt;"","Pedido protocolado",IF(F12&lt;$B$2,"Licença vencida",IF(H12&lt;0,"Fora dos 120 dias",IF(H12&lt;=90,"Preparar pedido","Em dia")))))</f>
        <v/>
      </c>
      <c r="J12" s="15"/>
      <c r="K12" s="15"/>
    </row>
    <row r="13" customFormat="false" ht="15" hidden="false" customHeight="false" outlineLevel="0" collapsed="false">
      <c r="A13" s="15"/>
      <c r="B13" s="15"/>
      <c r="C13" s="15"/>
      <c r="D13" s="15"/>
      <c r="E13" s="16"/>
      <c r="F13" s="16"/>
      <c r="G13" s="17" t="str">
        <f aca="false">IF(F13="","",F13-120)</f>
        <v/>
      </c>
      <c r="H13" s="18" t="str">
        <f aca="false">IF(G13="","",G13-$B$2)</f>
        <v/>
      </c>
      <c r="I13" s="19" t="str">
        <f aca="false">IF(F13="","",IF(J13&lt;&gt;"","Pedido protocolado",IF(F13&lt;$B$2,"Licença vencida",IF(H13&lt;0,"Fora dos 120 dias",IF(H13&lt;=90,"Preparar pedido","Em dia")))))</f>
        <v/>
      </c>
      <c r="J13" s="15"/>
      <c r="K13" s="15"/>
    </row>
    <row r="14" customFormat="false" ht="15" hidden="false" customHeight="false" outlineLevel="0" collapsed="false">
      <c r="A14" s="15"/>
      <c r="B14" s="15"/>
      <c r="C14" s="15"/>
      <c r="D14" s="15"/>
      <c r="E14" s="16"/>
      <c r="F14" s="16"/>
      <c r="G14" s="17" t="str">
        <f aca="false">IF(F14="","",F14-120)</f>
        <v/>
      </c>
      <c r="H14" s="18" t="str">
        <f aca="false">IF(G14="","",G14-$B$2)</f>
        <v/>
      </c>
      <c r="I14" s="19" t="str">
        <f aca="false">IF(F14="","",IF(J14&lt;&gt;"","Pedido protocolado",IF(F14&lt;$B$2,"Licença vencida",IF(H14&lt;0,"Fora dos 120 dias",IF(H14&lt;=90,"Preparar pedido","Em dia")))))</f>
        <v/>
      </c>
      <c r="J14" s="15"/>
      <c r="K14" s="15"/>
    </row>
    <row r="15" customFormat="false" ht="15" hidden="false" customHeight="false" outlineLevel="0" collapsed="false">
      <c r="A15" s="15"/>
      <c r="B15" s="15"/>
      <c r="C15" s="15"/>
      <c r="D15" s="15"/>
      <c r="E15" s="16"/>
      <c r="F15" s="16"/>
      <c r="G15" s="17" t="str">
        <f aca="false">IF(F15="","",F15-120)</f>
        <v/>
      </c>
      <c r="H15" s="18" t="str">
        <f aca="false">IF(G15="","",G15-$B$2)</f>
        <v/>
      </c>
      <c r="I15" s="19" t="str">
        <f aca="false">IF(F15="","",IF(J15&lt;&gt;"","Pedido protocolado",IF(F15&lt;$B$2,"Licença vencida",IF(H15&lt;0,"Fora dos 120 dias",IF(H15&lt;=90,"Preparar pedido","Em dia")))))</f>
        <v/>
      </c>
      <c r="J15" s="15"/>
      <c r="K15" s="15"/>
    </row>
    <row r="16" customFormat="false" ht="15" hidden="false" customHeight="false" outlineLevel="0" collapsed="false">
      <c r="A16" s="15"/>
      <c r="B16" s="15"/>
      <c r="C16" s="15"/>
      <c r="D16" s="15"/>
      <c r="E16" s="16"/>
      <c r="F16" s="16"/>
      <c r="G16" s="17" t="str">
        <f aca="false">IF(F16="","",F16-120)</f>
        <v/>
      </c>
      <c r="H16" s="18" t="str">
        <f aca="false">IF(G16="","",G16-$B$2)</f>
        <v/>
      </c>
      <c r="I16" s="19" t="str">
        <f aca="false">IF(F16="","",IF(J16&lt;&gt;"","Pedido protocolado",IF(F16&lt;$B$2,"Licença vencida",IF(H16&lt;0,"Fora dos 120 dias",IF(H16&lt;=90,"Preparar pedido","Em dia")))))</f>
        <v/>
      </c>
      <c r="J16" s="15"/>
      <c r="K16" s="15"/>
    </row>
    <row r="17" customFormat="false" ht="15" hidden="false" customHeight="false" outlineLevel="0" collapsed="false">
      <c r="A17" s="15"/>
      <c r="B17" s="15"/>
      <c r="C17" s="15"/>
      <c r="D17" s="15"/>
      <c r="E17" s="16"/>
      <c r="F17" s="16"/>
      <c r="G17" s="17" t="str">
        <f aca="false">IF(F17="","",F17-120)</f>
        <v/>
      </c>
      <c r="H17" s="18" t="str">
        <f aca="false">IF(G17="","",G17-$B$2)</f>
        <v/>
      </c>
      <c r="I17" s="19" t="str">
        <f aca="false">IF(F17="","",IF(J17&lt;&gt;"","Pedido protocolado",IF(F17&lt;$B$2,"Licença vencida",IF(H17&lt;0,"Fora dos 120 dias",IF(H17&lt;=90,"Preparar pedido","Em dia")))))</f>
        <v/>
      </c>
      <c r="J17" s="15"/>
      <c r="K17" s="15"/>
    </row>
    <row r="18" customFormat="false" ht="15" hidden="false" customHeight="false" outlineLevel="0" collapsed="false">
      <c r="A18" s="15"/>
      <c r="B18" s="15"/>
      <c r="C18" s="15"/>
      <c r="D18" s="15"/>
      <c r="E18" s="16"/>
      <c r="F18" s="16"/>
      <c r="G18" s="17" t="str">
        <f aca="false">IF(F18="","",F18-120)</f>
        <v/>
      </c>
      <c r="H18" s="18" t="str">
        <f aca="false">IF(G18="","",G18-$B$2)</f>
        <v/>
      </c>
      <c r="I18" s="19" t="str">
        <f aca="false">IF(F18="","",IF(J18&lt;&gt;"","Pedido protocolado",IF(F18&lt;$B$2,"Licença vencida",IF(H18&lt;0,"Fora dos 120 dias",IF(H18&lt;=90,"Preparar pedido","Em dia")))))</f>
        <v/>
      </c>
      <c r="J18" s="15"/>
      <c r="K18" s="15"/>
    </row>
    <row r="19" customFormat="false" ht="15" hidden="false" customHeight="false" outlineLevel="0" collapsed="false">
      <c r="A19" s="15"/>
      <c r="B19" s="15"/>
      <c r="C19" s="15"/>
      <c r="D19" s="15"/>
      <c r="E19" s="16"/>
      <c r="F19" s="16"/>
      <c r="G19" s="17" t="str">
        <f aca="false">IF(F19="","",F19-120)</f>
        <v/>
      </c>
      <c r="H19" s="18" t="str">
        <f aca="false">IF(G19="","",G19-$B$2)</f>
        <v/>
      </c>
      <c r="I19" s="19" t="str">
        <f aca="false">IF(F19="","",IF(J19&lt;&gt;"","Pedido protocolado",IF(F19&lt;$B$2,"Licença vencida",IF(H19&lt;0,"Fora dos 120 dias",IF(H19&lt;=90,"Preparar pedido","Em dia")))))</f>
        <v/>
      </c>
      <c r="J19" s="15"/>
      <c r="K19" s="15"/>
    </row>
    <row r="20" customFormat="false" ht="15" hidden="false" customHeight="false" outlineLevel="0" collapsed="false">
      <c r="A20" s="15"/>
      <c r="B20" s="15"/>
      <c r="C20" s="15"/>
      <c r="D20" s="15"/>
      <c r="E20" s="16"/>
      <c r="F20" s="16"/>
      <c r="G20" s="17" t="str">
        <f aca="false">IF(F20="","",F20-120)</f>
        <v/>
      </c>
      <c r="H20" s="18" t="str">
        <f aca="false">IF(G20="","",G20-$B$2)</f>
        <v/>
      </c>
      <c r="I20" s="19" t="str">
        <f aca="false">IF(F20="","",IF(J20&lt;&gt;"","Pedido protocolado",IF(F20&lt;$B$2,"Licença vencida",IF(H20&lt;0,"Fora dos 120 dias",IF(H20&lt;=90,"Preparar pedido","Em dia")))))</f>
        <v/>
      </c>
      <c r="J20" s="15"/>
      <c r="K20" s="15"/>
    </row>
    <row r="21" customFormat="false" ht="15" hidden="false" customHeight="false" outlineLevel="0" collapsed="false">
      <c r="A21" s="15"/>
      <c r="B21" s="15"/>
      <c r="C21" s="15"/>
      <c r="D21" s="15"/>
      <c r="E21" s="16"/>
      <c r="F21" s="16"/>
      <c r="G21" s="17" t="str">
        <f aca="false">IF(F21="","",F21-120)</f>
        <v/>
      </c>
      <c r="H21" s="18" t="str">
        <f aca="false">IF(G21="","",G21-$B$2)</f>
        <v/>
      </c>
      <c r="I21" s="19" t="str">
        <f aca="false">IF(F21="","",IF(J21&lt;&gt;"","Pedido protocolado",IF(F21&lt;$B$2,"Licença vencida",IF(H21&lt;0,"Fora dos 120 dias",IF(H21&lt;=90,"Preparar pedido","Em dia")))))</f>
        <v/>
      </c>
      <c r="J21" s="15"/>
      <c r="K21" s="15"/>
    </row>
    <row r="22" customFormat="false" ht="15" hidden="false" customHeight="false" outlineLevel="0" collapsed="false">
      <c r="A22" s="15"/>
      <c r="B22" s="15"/>
      <c r="C22" s="15"/>
      <c r="D22" s="15"/>
      <c r="E22" s="16"/>
      <c r="F22" s="16"/>
      <c r="G22" s="17" t="str">
        <f aca="false">IF(F22="","",F22-120)</f>
        <v/>
      </c>
      <c r="H22" s="18" t="str">
        <f aca="false">IF(G22="","",G22-$B$2)</f>
        <v/>
      </c>
      <c r="I22" s="19" t="str">
        <f aca="false">IF(F22="","",IF(J22&lt;&gt;"","Pedido protocolado",IF(F22&lt;$B$2,"Licença vencida",IF(H22&lt;0,"Fora dos 120 dias",IF(H22&lt;=90,"Preparar pedido","Em dia")))))</f>
        <v/>
      </c>
      <c r="J22" s="15"/>
      <c r="K22" s="15"/>
    </row>
    <row r="23" customFormat="false" ht="15" hidden="false" customHeight="false" outlineLevel="0" collapsed="false">
      <c r="A23" s="15"/>
      <c r="B23" s="15"/>
      <c r="C23" s="15"/>
      <c r="D23" s="15"/>
      <c r="E23" s="16"/>
      <c r="F23" s="16"/>
      <c r="G23" s="17" t="str">
        <f aca="false">IF(F23="","",F23-120)</f>
        <v/>
      </c>
      <c r="H23" s="18" t="str">
        <f aca="false">IF(G23="","",G23-$B$2)</f>
        <v/>
      </c>
      <c r="I23" s="19" t="str">
        <f aca="false">IF(F23="","",IF(J23&lt;&gt;"","Pedido protocolado",IF(F23&lt;$B$2,"Licença vencida",IF(H23&lt;0,"Fora dos 120 dias",IF(H23&lt;=90,"Preparar pedido","Em dia")))))</f>
        <v/>
      </c>
      <c r="J23" s="15"/>
      <c r="K23" s="15"/>
    </row>
    <row r="24" customFormat="false" ht="15" hidden="false" customHeight="false" outlineLevel="0" collapsed="false">
      <c r="A24" s="15"/>
      <c r="B24" s="15"/>
      <c r="C24" s="15"/>
      <c r="D24" s="15"/>
      <c r="E24" s="16"/>
      <c r="F24" s="16"/>
      <c r="G24" s="17" t="str">
        <f aca="false">IF(F24="","",F24-120)</f>
        <v/>
      </c>
      <c r="H24" s="18" t="str">
        <f aca="false">IF(G24="","",G24-$B$2)</f>
        <v/>
      </c>
      <c r="I24" s="19" t="str">
        <f aca="false">IF(F24="","",IF(J24&lt;&gt;"","Pedido protocolado",IF(F24&lt;$B$2,"Licença vencida",IF(H24&lt;0,"Fora dos 120 dias",IF(H24&lt;=90,"Preparar pedido","Em dia")))))</f>
        <v/>
      </c>
      <c r="J24" s="15"/>
      <c r="K24" s="15"/>
    </row>
    <row r="25" customFormat="false" ht="15" hidden="false" customHeight="false" outlineLevel="0" collapsed="false">
      <c r="A25" s="15"/>
      <c r="B25" s="15"/>
      <c r="C25" s="15"/>
      <c r="D25" s="15"/>
      <c r="E25" s="16"/>
      <c r="F25" s="16"/>
      <c r="G25" s="17" t="str">
        <f aca="false">IF(F25="","",F25-120)</f>
        <v/>
      </c>
      <c r="H25" s="18" t="str">
        <f aca="false">IF(G25="","",G25-$B$2)</f>
        <v/>
      </c>
      <c r="I25" s="19" t="str">
        <f aca="false">IF(F25="","",IF(J25&lt;&gt;"","Pedido protocolado",IF(F25&lt;$B$2,"Licença vencida",IF(H25&lt;0,"Fora dos 120 dias",IF(H25&lt;=90,"Preparar pedido","Em dia")))))</f>
        <v/>
      </c>
      <c r="J25" s="15"/>
      <c r="K25" s="15"/>
    </row>
    <row r="26" customFormat="false" ht="15" hidden="false" customHeight="false" outlineLevel="0" collapsed="false">
      <c r="A26" s="15"/>
      <c r="B26" s="15"/>
      <c r="C26" s="15"/>
      <c r="D26" s="15"/>
      <c r="E26" s="16"/>
      <c r="F26" s="16"/>
      <c r="G26" s="17" t="str">
        <f aca="false">IF(F26="","",F26-120)</f>
        <v/>
      </c>
      <c r="H26" s="18" t="str">
        <f aca="false">IF(G26="","",G26-$B$2)</f>
        <v/>
      </c>
      <c r="I26" s="19" t="str">
        <f aca="false">IF(F26="","",IF(J26&lt;&gt;"","Pedido protocolado",IF(F26&lt;$B$2,"Licença vencida",IF(H26&lt;0,"Fora dos 120 dias",IF(H26&lt;=90,"Preparar pedido","Em dia")))))</f>
        <v/>
      </c>
      <c r="J26" s="15"/>
      <c r="K26" s="15"/>
    </row>
    <row r="27" customFormat="false" ht="15" hidden="false" customHeight="false" outlineLevel="0" collapsed="false">
      <c r="A27" s="15"/>
      <c r="B27" s="15"/>
      <c r="C27" s="15"/>
      <c r="D27" s="15"/>
      <c r="E27" s="16"/>
      <c r="F27" s="16"/>
      <c r="G27" s="17" t="str">
        <f aca="false">IF(F27="","",F27-120)</f>
        <v/>
      </c>
      <c r="H27" s="18" t="str">
        <f aca="false">IF(G27="","",G27-$B$2)</f>
        <v/>
      </c>
      <c r="I27" s="19" t="str">
        <f aca="false">IF(F27="","",IF(J27&lt;&gt;"","Pedido protocolado",IF(F27&lt;$B$2,"Licença vencida",IF(H27&lt;0,"Fora dos 120 dias",IF(H27&lt;=90,"Preparar pedido","Em dia")))))</f>
        <v/>
      </c>
      <c r="J27" s="15"/>
      <c r="K27" s="15"/>
    </row>
    <row r="28" customFormat="false" ht="15" hidden="false" customHeight="false" outlineLevel="0" collapsed="false">
      <c r="A28" s="15"/>
      <c r="B28" s="15"/>
      <c r="C28" s="15"/>
      <c r="D28" s="15"/>
      <c r="E28" s="16"/>
      <c r="F28" s="16"/>
      <c r="G28" s="17" t="str">
        <f aca="false">IF(F28="","",F28-120)</f>
        <v/>
      </c>
      <c r="H28" s="18" t="str">
        <f aca="false">IF(G28="","",G28-$B$2)</f>
        <v/>
      </c>
      <c r="I28" s="19" t="str">
        <f aca="false">IF(F28="","",IF(J28&lt;&gt;"","Pedido protocolado",IF(F28&lt;$B$2,"Licença vencida",IF(H28&lt;0,"Fora dos 120 dias",IF(H28&lt;=90,"Preparar pedido","Em dia")))))</f>
        <v/>
      </c>
      <c r="J28" s="15"/>
      <c r="K28" s="15"/>
    </row>
    <row r="29" customFormat="false" ht="15" hidden="false" customHeight="false" outlineLevel="0" collapsed="false">
      <c r="A29" s="15"/>
      <c r="B29" s="15"/>
      <c r="C29" s="15"/>
      <c r="D29" s="15"/>
      <c r="E29" s="16"/>
      <c r="F29" s="16"/>
      <c r="G29" s="17" t="str">
        <f aca="false">IF(F29="","",F29-120)</f>
        <v/>
      </c>
      <c r="H29" s="18" t="str">
        <f aca="false">IF(G29="","",G29-$B$2)</f>
        <v/>
      </c>
      <c r="I29" s="19" t="str">
        <f aca="false">IF(F29="","",IF(J29&lt;&gt;"","Pedido protocolado",IF(F29&lt;$B$2,"Licença vencida",IF(H29&lt;0,"Fora dos 120 dias",IF(H29&lt;=90,"Preparar pedido","Em dia")))))</f>
        <v/>
      </c>
      <c r="J29" s="15"/>
      <c r="K29" s="15"/>
    </row>
    <row r="30" customFormat="false" ht="15" hidden="false" customHeight="false" outlineLevel="0" collapsed="false">
      <c r="A30" s="15"/>
      <c r="B30" s="15"/>
      <c r="C30" s="15"/>
      <c r="D30" s="15"/>
      <c r="E30" s="16"/>
      <c r="F30" s="16"/>
      <c r="G30" s="17" t="str">
        <f aca="false">IF(F30="","",F30-120)</f>
        <v/>
      </c>
      <c r="H30" s="18" t="str">
        <f aca="false">IF(G30="","",G30-$B$2)</f>
        <v/>
      </c>
      <c r="I30" s="19" t="str">
        <f aca="false">IF(F30="","",IF(J30&lt;&gt;"","Pedido protocolado",IF(F30&lt;$B$2,"Licença vencida",IF(H30&lt;0,"Fora dos 120 dias",IF(H30&lt;=90,"Preparar pedido","Em dia")))))</f>
        <v/>
      </c>
      <c r="J30" s="15"/>
      <c r="K30" s="15"/>
    </row>
    <row r="31" customFormat="false" ht="15" hidden="false" customHeight="false" outlineLevel="0" collapsed="false">
      <c r="A31" s="15"/>
      <c r="B31" s="15"/>
      <c r="C31" s="15"/>
      <c r="D31" s="15"/>
      <c r="E31" s="16"/>
      <c r="F31" s="16"/>
      <c r="G31" s="17" t="str">
        <f aca="false">IF(F31="","",F31-120)</f>
        <v/>
      </c>
      <c r="H31" s="18" t="str">
        <f aca="false">IF(G31="","",G31-$B$2)</f>
        <v/>
      </c>
      <c r="I31" s="19" t="str">
        <f aca="false">IF(F31="","",IF(J31&lt;&gt;"","Pedido protocolado",IF(F31&lt;$B$2,"Licença vencida",IF(H31&lt;0,"Fora dos 120 dias",IF(H31&lt;=90,"Preparar pedido","Em dia")))))</f>
        <v/>
      </c>
      <c r="J31" s="15"/>
      <c r="K31" s="15"/>
    </row>
    <row r="32" customFormat="false" ht="15" hidden="false" customHeight="false" outlineLevel="0" collapsed="false">
      <c r="A32" s="15"/>
      <c r="B32" s="15"/>
      <c r="C32" s="15"/>
      <c r="D32" s="15"/>
      <c r="E32" s="16"/>
      <c r="F32" s="16"/>
      <c r="G32" s="17" t="str">
        <f aca="false">IF(F32="","",F32-120)</f>
        <v/>
      </c>
      <c r="H32" s="18" t="str">
        <f aca="false">IF(G32="","",G32-$B$2)</f>
        <v/>
      </c>
      <c r="I32" s="19" t="str">
        <f aca="false">IF(F32="","",IF(J32&lt;&gt;"","Pedido protocolado",IF(F32&lt;$B$2,"Licença vencida",IF(H32&lt;0,"Fora dos 120 dias",IF(H32&lt;=90,"Preparar pedido","Em dia")))))</f>
        <v/>
      </c>
      <c r="J32" s="15"/>
      <c r="K32" s="15"/>
    </row>
    <row r="33" customFormat="false" ht="15" hidden="false" customHeight="false" outlineLevel="0" collapsed="false">
      <c r="A33" s="15"/>
      <c r="B33" s="15"/>
      <c r="C33" s="15"/>
      <c r="D33" s="15"/>
      <c r="E33" s="16"/>
      <c r="F33" s="16"/>
      <c r="G33" s="17" t="str">
        <f aca="false">IF(F33="","",F33-120)</f>
        <v/>
      </c>
      <c r="H33" s="18" t="str">
        <f aca="false">IF(G33="","",G33-$B$2)</f>
        <v/>
      </c>
      <c r="I33" s="19" t="str">
        <f aca="false">IF(F33="","",IF(J33&lt;&gt;"","Pedido protocolado",IF(F33&lt;$B$2,"Licença vencida",IF(H33&lt;0,"Fora dos 120 dias",IF(H33&lt;=90,"Preparar pedido","Em dia")))))</f>
        <v/>
      </c>
      <c r="J33" s="15"/>
      <c r="K33" s="15"/>
    </row>
    <row r="34" customFormat="false" ht="15" hidden="false" customHeight="false" outlineLevel="0" collapsed="false">
      <c r="A34" s="15"/>
      <c r="B34" s="15"/>
      <c r="C34" s="15"/>
      <c r="D34" s="15"/>
      <c r="E34" s="16"/>
      <c r="F34" s="16"/>
      <c r="G34" s="17" t="str">
        <f aca="false">IF(F34="","",F34-120)</f>
        <v/>
      </c>
      <c r="H34" s="18" t="str">
        <f aca="false">IF(G34="","",G34-$B$2)</f>
        <v/>
      </c>
      <c r="I34" s="19" t="str">
        <f aca="false">IF(F34="","",IF(J34&lt;&gt;"","Pedido protocolado",IF(F34&lt;$B$2,"Licença vencida",IF(H34&lt;0,"Fora dos 120 dias",IF(H34&lt;=90,"Preparar pedido","Em dia")))))</f>
        <v/>
      </c>
      <c r="J34" s="15"/>
      <c r="K34" s="15"/>
    </row>
    <row r="35" customFormat="false" ht="15" hidden="false" customHeight="false" outlineLevel="0" collapsed="false">
      <c r="A35" s="15"/>
      <c r="B35" s="15"/>
      <c r="C35" s="15"/>
      <c r="D35" s="15"/>
      <c r="E35" s="16"/>
      <c r="F35" s="16"/>
      <c r="G35" s="17" t="str">
        <f aca="false">IF(F35="","",F35-120)</f>
        <v/>
      </c>
      <c r="H35" s="18" t="str">
        <f aca="false">IF(G35="","",G35-$B$2)</f>
        <v/>
      </c>
      <c r="I35" s="19" t="str">
        <f aca="false">IF(F35="","",IF(J35&lt;&gt;"","Pedido protocolado",IF(F35&lt;$B$2,"Licença vencida",IF(H35&lt;0,"Fora dos 120 dias",IF(H35&lt;=90,"Preparar pedido","Em dia")))))</f>
        <v/>
      </c>
      <c r="J35" s="15"/>
      <c r="K35" s="15"/>
    </row>
    <row r="36" customFormat="false" ht="15" hidden="false" customHeight="false" outlineLevel="0" collapsed="false">
      <c r="A36" s="15"/>
      <c r="B36" s="15"/>
      <c r="C36" s="15"/>
      <c r="D36" s="15"/>
      <c r="E36" s="16"/>
      <c r="F36" s="16"/>
      <c r="G36" s="17" t="str">
        <f aca="false">IF(F36="","",F36-120)</f>
        <v/>
      </c>
      <c r="H36" s="18" t="str">
        <f aca="false">IF(G36="","",G36-$B$2)</f>
        <v/>
      </c>
      <c r="I36" s="19" t="str">
        <f aca="false">IF(F36="","",IF(J36&lt;&gt;"","Pedido protocolado",IF(F36&lt;$B$2,"Licença vencida",IF(H36&lt;0,"Fora dos 120 dias",IF(H36&lt;=90,"Preparar pedido","Em dia")))))</f>
        <v/>
      </c>
      <c r="J36" s="15"/>
      <c r="K36" s="15"/>
    </row>
    <row r="37" customFormat="false" ht="15" hidden="false" customHeight="false" outlineLevel="0" collapsed="false">
      <c r="A37" s="15"/>
      <c r="B37" s="15"/>
      <c r="C37" s="15"/>
      <c r="D37" s="15"/>
      <c r="E37" s="16"/>
      <c r="F37" s="16"/>
      <c r="G37" s="17" t="str">
        <f aca="false">IF(F37="","",F37-120)</f>
        <v/>
      </c>
      <c r="H37" s="18" t="str">
        <f aca="false">IF(G37="","",G37-$B$2)</f>
        <v/>
      </c>
      <c r="I37" s="19" t="str">
        <f aca="false">IF(F37="","",IF(J37&lt;&gt;"","Pedido protocolado",IF(F37&lt;$B$2,"Licença vencida",IF(H37&lt;0,"Fora dos 120 dias",IF(H37&lt;=90,"Preparar pedido","Em dia")))))</f>
        <v/>
      </c>
      <c r="J37" s="15"/>
      <c r="K37" s="15"/>
    </row>
    <row r="38" customFormat="false" ht="15" hidden="false" customHeight="false" outlineLevel="0" collapsed="false">
      <c r="A38" s="15"/>
      <c r="B38" s="15"/>
      <c r="C38" s="15"/>
      <c r="D38" s="15"/>
      <c r="E38" s="16"/>
      <c r="F38" s="16"/>
      <c r="G38" s="17" t="str">
        <f aca="false">IF(F38="","",F38-120)</f>
        <v/>
      </c>
      <c r="H38" s="18" t="str">
        <f aca="false">IF(G38="","",G38-$B$2)</f>
        <v/>
      </c>
      <c r="I38" s="19" t="str">
        <f aca="false">IF(F38="","",IF(J38&lt;&gt;"","Pedido protocolado",IF(F38&lt;$B$2,"Licença vencida",IF(H38&lt;0,"Fora dos 120 dias",IF(H38&lt;=90,"Preparar pedido","Em dia")))))</f>
        <v/>
      </c>
      <c r="J38" s="15"/>
      <c r="K38" s="15"/>
    </row>
    <row r="39" customFormat="false" ht="15" hidden="false" customHeight="false" outlineLevel="0" collapsed="false">
      <c r="A39" s="15"/>
      <c r="B39" s="15"/>
      <c r="C39" s="15"/>
      <c r="D39" s="15"/>
      <c r="E39" s="16"/>
      <c r="F39" s="16"/>
      <c r="G39" s="17" t="str">
        <f aca="false">IF(F39="","",F39-120)</f>
        <v/>
      </c>
      <c r="H39" s="18" t="str">
        <f aca="false">IF(G39="","",G39-$B$2)</f>
        <v/>
      </c>
      <c r="I39" s="19" t="str">
        <f aca="false">IF(F39="","",IF(J39&lt;&gt;"","Pedido protocolado",IF(F39&lt;$B$2,"Licença vencida",IF(H39&lt;0,"Fora dos 120 dias",IF(H39&lt;=90,"Preparar pedido","Em dia")))))</f>
        <v/>
      </c>
      <c r="J39" s="15"/>
      <c r="K39" s="15"/>
    </row>
    <row r="40" customFormat="false" ht="15" hidden="false" customHeight="false" outlineLevel="0" collapsed="false">
      <c r="A40" s="15"/>
      <c r="B40" s="15"/>
      <c r="C40" s="15"/>
      <c r="D40" s="15"/>
      <c r="E40" s="16"/>
      <c r="F40" s="16"/>
      <c r="G40" s="17" t="str">
        <f aca="false">IF(F40="","",F40-120)</f>
        <v/>
      </c>
      <c r="H40" s="18" t="str">
        <f aca="false">IF(G40="","",G40-$B$2)</f>
        <v/>
      </c>
      <c r="I40" s="19" t="str">
        <f aca="false">IF(F40="","",IF(J40&lt;&gt;"","Pedido protocolado",IF(F40&lt;$B$2,"Licença vencida",IF(H40&lt;0,"Fora dos 120 dias",IF(H40&lt;=90,"Preparar pedido","Em dia")))))</f>
        <v/>
      </c>
      <c r="J40" s="15"/>
      <c r="K40" s="15"/>
    </row>
    <row r="41" customFormat="false" ht="15" hidden="false" customHeight="false" outlineLevel="0" collapsed="false">
      <c r="A41" s="15"/>
      <c r="B41" s="15"/>
      <c r="C41" s="15"/>
      <c r="D41" s="15"/>
      <c r="E41" s="16"/>
      <c r="F41" s="16"/>
      <c r="G41" s="17" t="str">
        <f aca="false">IF(F41="","",F41-120)</f>
        <v/>
      </c>
      <c r="H41" s="18" t="str">
        <f aca="false">IF(G41="","",G41-$B$2)</f>
        <v/>
      </c>
      <c r="I41" s="19" t="str">
        <f aca="false">IF(F41="","",IF(J41&lt;&gt;"","Pedido protocolado",IF(F41&lt;$B$2,"Licença vencida",IF(H41&lt;0,"Fora dos 120 dias",IF(H41&lt;=90,"Preparar pedido","Em dia")))))</f>
        <v/>
      </c>
      <c r="J41" s="15"/>
      <c r="K41" s="15"/>
    </row>
    <row r="42" customFormat="false" ht="15" hidden="false" customHeight="false" outlineLevel="0" collapsed="false">
      <c r="A42" s="15"/>
      <c r="B42" s="15"/>
      <c r="C42" s="15"/>
      <c r="D42" s="15"/>
      <c r="E42" s="16"/>
      <c r="F42" s="16"/>
      <c r="G42" s="17" t="str">
        <f aca="false">IF(F42="","",F42-120)</f>
        <v/>
      </c>
      <c r="H42" s="18" t="str">
        <f aca="false">IF(G42="","",G42-$B$2)</f>
        <v/>
      </c>
      <c r="I42" s="19" t="str">
        <f aca="false">IF(F42="","",IF(J42&lt;&gt;"","Pedido protocolado",IF(F42&lt;$B$2,"Licença vencida",IF(H42&lt;0,"Fora dos 120 dias",IF(H42&lt;=90,"Preparar pedido","Em dia")))))</f>
        <v/>
      </c>
      <c r="J42" s="15"/>
      <c r="K42" s="15"/>
    </row>
    <row r="43" customFormat="false" ht="15" hidden="false" customHeight="false" outlineLevel="0" collapsed="false">
      <c r="A43" s="15"/>
      <c r="B43" s="15"/>
      <c r="C43" s="15"/>
      <c r="D43" s="15"/>
      <c r="E43" s="16"/>
      <c r="F43" s="16"/>
      <c r="G43" s="17" t="str">
        <f aca="false">IF(F43="","",F43-120)</f>
        <v/>
      </c>
      <c r="H43" s="18" t="str">
        <f aca="false">IF(G43="","",G43-$B$2)</f>
        <v/>
      </c>
      <c r="I43" s="19" t="str">
        <f aca="false">IF(F43="","",IF(J43&lt;&gt;"","Pedido protocolado",IF(F43&lt;$B$2,"Licença vencida",IF(H43&lt;0,"Fora dos 120 dias",IF(H43&lt;=90,"Preparar pedido","Em dia")))))</f>
        <v/>
      </c>
      <c r="J43" s="15"/>
      <c r="K43" s="15"/>
    </row>
    <row r="44" customFormat="false" ht="15" hidden="false" customHeight="false" outlineLevel="0" collapsed="false">
      <c r="A44" s="15"/>
      <c r="B44" s="15"/>
      <c r="C44" s="15"/>
      <c r="D44" s="15"/>
      <c r="E44" s="16"/>
      <c r="F44" s="16"/>
      <c r="G44" s="17" t="str">
        <f aca="false">IF(F44="","",F44-120)</f>
        <v/>
      </c>
      <c r="H44" s="18" t="str">
        <f aca="false">IF(G44="","",G44-$B$2)</f>
        <v/>
      </c>
      <c r="I44" s="19" t="str">
        <f aca="false">IF(F44="","",IF(J44&lt;&gt;"","Pedido protocolado",IF(F44&lt;$B$2,"Licença vencida",IF(H44&lt;0,"Fora dos 120 dias",IF(H44&lt;=90,"Preparar pedido","Em dia")))))</f>
        <v/>
      </c>
      <c r="J44" s="15"/>
      <c r="K44" s="15"/>
    </row>
    <row r="45" customFormat="false" ht="15" hidden="false" customHeight="false" outlineLevel="0" collapsed="false">
      <c r="A45" s="15"/>
      <c r="B45" s="15"/>
      <c r="C45" s="15"/>
      <c r="D45" s="15"/>
      <c r="E45" s="16"/>
      <c r="F45" s="16"/>
      <c r="G45" s="17" t="str">
        <f aca="false">IF(F45="","",F45-120)</f>
        <v/>
      </c>
      <c r="H45" s="18" t="str">
        <f aca="false">IF(G45="","",G45-$B$2)</f>
        <v/>
      </c>
      <c r="I45" s="19" t="str">
        <f aca="false">IF(F45="","",IF(J45&lt;&gt;"","Pedido protocolado",IF(F45&lt;$B$2,"Licença vencida",IF(H45&lt;0,"Fora dos 120 dias",IF(H45&lt;=90,"Preparar pedido","Em dia")))))</f>
        <v/>
      </c>
      <c r="J45" s="15"/>
      <c r="K45" s="15"/>
    </row>
    <row r="46" customFormat="false" ht="15" hidden="false" customHeight="false" outlineLevel="0" collapsed="false">
      <c r="A46" s="15"/>
      <c r="B46" s="15"/>
      <c r="C46" s="15"/>
      <c r="D46" s="15"/>
      <c r="E46" s="16"/>
      <c r="F46" s="16"/>
      <c r="G46" s="17" t="str">
        <f aca="false">IF(F46="","",F46-120)</f>
        <v/>
      </c>
      <c r="H46" s="18" t="str">
        <f aca="false">IF(G46="","",G46-$B$2)</f>
        <v/>
      </c>
      <c r="I46" s="19" t="str">
        <f aca="false">IF(F46="","",IF(J46&lt;&gt;"","Pedido protocolado",IF(F46&lt;$B$2,"Licença vencida",IF(H46&lt;0,"Fora dos 120 dias",IF(H46&lt;=90,"Preparar pedido","Em dia")))))</f>
        <v/>
      </c>
      <c r="J46" s="15"/>
      <c r="K46" s="15"/>
    </row>
    <row r="47" customFormat="false" ht="15" hidden="false" customHeight="false" outlineLevel="0" collapsed="false">
      <c r="A47" s="15"/>
      <c r="B47" s="15"/>
      <c r="C47" s="15"/>
      <c r="D47" s="15"/>
      <c r="E47" s="16"/>
      <c r="F47" s="16"/>
      <c r="G47" s="17" t="str">
        <f aca="false">IF(F47="","",F47-120)</f>
        <v/>
      </c>
      <c r="H47" s="18" t="str">
        <f aca="false">IF(G47="","",G47-$B$2)</f>
        <v/>
      </c>
      <c r="I47" s="19" t="str">
        <f aca="false">IF(F47="","",IF(J47&lt;&gt;"","Pedido protocolado",IF(F47&lt;$B$2,"Licença vencida",IF(H47&lt;0,"Fora dos 120 dias",IF(H47&lt;=90,"Preparar pedido","Em dia")))))</f>
        <v/>
      </c>
      <c r="J47" s="15"/>
      <c r="K47" s="15"/>
    </row>
    <row r="48" customFormat="false" ht="15" hidden="false" customHeight="false" outlineLevel="0" collapsed="false">
      <c r="A48" s="15"/>
      <c r="B48" s="15"/>
      <c r="C48" s="15"/>
      <c r="D48" s="15"/>
      <c r="E48" s="16"/>
      <c r="F48" s="16"/>
      <c r="G48" s="17" t="str">
        <f aca="false">IF(F48="","",F48-120)</f>
        <v/>
      </c>
      <c r="H48" s="18" t="str">
        <f aca="false">IF(G48="","",G48-$B$2)</f>
        <v/>
      </c>
      <c r="I48" s="19" t="str">
        <f aca="false">IF(F48="","",IF(J48&lt;&gt;"","Pedido protocolado",IF(F48&lt;$B$2,"Licença vencida",IF(H48&lt;0,"Fora dos 120 dias",IF(H48&lt;=90,"Preparar pedido","Em dia")))))</f>
        <v/>
      </c>
      <c r="J48" s="15"/>
      <c r="K48" s="15"/>
    </row>
    <row r="49" customFormat="false" ht="15" hidden="false" customHeight="false" outlineLevel="0" collapsed="false">
      <c r="A49" s="15"/>
      <c r="B49" s="15"/>
      <c r="C49" s="15"/>
      <c r="D49" s="15"/>
      <c r="E49" s="16"/>
      <c r="F49" s="16"/>
      <c r="G49" s="17" t="str">
        <f aca="false">IF(F49="","",F49-120)</f>
        <v/>
      </c>
      <c r="H49" s="18" t="str">
        <f aca="false">IF(G49="","",G49-$B$2)</f>
        <v/>
      </c>
      <c r="I49" s="19" t="str">
        <f aca="false">IF(F49="","",IF(J49&lt;&gt;"","Pedido protocolado",IF(F49&lt;$B$2,"Licença vencida",IF(H49&lt;0,"Fora dos 120 dias",IF(H49&lt;=90,"Preparar pedido","Em dia")))))</f>
        <v/>
      </c>
      <c r="J49" s="15"/>
      <c r="K49" s="15"/>
    </row>
    <row r="50" customFormat="false" ht="15" hidden="false" customHeight="false" outlineLevel="0" collapsed="false">
      <c r="A50" s="15"/>
      <c r="B50" s="15"/>
      <c r="C50" s="15"/>
      <c r="D50" s="15"/>
      <c r="E50" s="16"/>
      <c r="F50" s="16"/>
      <c r="G50" s="17" t="str">
        <f aca="false">IF(F50="","",F50-120)</f>
        <v/>
      </c>
      <c r="H50" s="18" t="str">
        <f aca="false">IF(G50="","",G50-$B$2)</f>
        <v/>
      </c>
      <c r="I50" s="19" t="str">
        <f aca="false">IF(F50="","",IF(J50&lt;&gt;"","Pedido protocolado",IF(F50&lt;$B$2,"Licença vencida",IF(H50&lt;0,"Fora dos 120 dias",IF(H50&lt;=90,"Preparar pedido","Em dia")))))</f>
        <v/>
      </c>
      <c r="J50" s="15"/>
      <c r="K50" s="15"/>
    </row>
    <row r="51" customFormat="false" ht="15" hidden="false" customHeight="false" outlineLevel="0" collapsed="false">
      <c r="A51" s="15"/>
      <c r="B51" s="15"/>
      <c r="C51" s="15"/>
      <c r="D51" s="15"/>
      <c r="E51" s="16"/>
      <c r="F51" s="16"/>
      <c r="G51" s="17" t="str">
        <f aca="false">IF(F51="","",F51-120)</f>
        <v/>
      </c>
      <c r="H51" s="18" t="str">
        <f aca="false">IF(G51="","",G51-$B$2)</f>
        <v/>
      </c>
      <c r="I51" s="19" t="str">
        <f aca="false">IF(F51="","",IF(J51&lt;&gt;"","Pedido protocolado",IF(F51&lt;$B$2,"Licença vencida",IF(H51&lt;0,"Fora dos 120 dias",IF(H51&lt;=90,"Preparar pedido","Em dia")))))</f>
        <v/>
      </c>
      <c r="J51" s="15"/>
      <c r="K51" s="15"/>
    </row>
    <row r="52" customFormat="false" ht="15" hidden="false" customHeight="false" outlineLevel="0" collapsed="false">
      <c r="A52" s="15"/>
      <c r="B52" s="15"/>
      <c r="C52" s="15"/>
      <c r="D52" s="15"/>
      <c r="E52" s="16"/>
      <c r="F52" s="16"/>
      <c r="G52" s="17" t="str">
        <f aca="false">IF(F52="","",F52-120)</f>
        <v/>
      </c>
      <c r="H52" s="18" t="str">
        <f aca="false">IF(G52="","",G52-$B$2)</f>
        <v/>
      </c>
      <c r="I52" s="19" t="str">
        <f aca="false">IF(F52="","",IF(J52&lt;&gt;"","Pedido protocolado",IF(F52&lt;$B$2,"Licença vencida",IF(H52&lt;0,"Fora dos 120 dias",IF(H52&lt;=90,"Preparar pedido","Em dia")))))</f>
        <v/>
      </c>
      <c r="J52" s="15"/>
      <c r="K52" s="15"/>
    </row>
    <row r="53" customFormat="false" ht="15" hidden="false" customHeight="false" outlineLevel="0" collapsed="false">
      <c r="A53" s="15"/>
      <c r="B53" s="15"/>
      <c r="C53" s="15"/>
      <c r="D53" s="15"/>
      <c r="E53" s="16"/>
      <c r="F53" s="16"/>
      <c r="G53" s="17" t="str">
        <f aca="false">IF(F53="","",F53-120)</f>
        <v/>
      </c>
      <c r="H53" s="18" t="str">
        <f aca="false">IF(G53="","",G53-$B$2)</f>
        <v/>
      </c>
      <c r="I53" s="19" t="str">
        <f aca="false">IF(F53="","",IF(J53&lt;&gt;"","Pedido protocolado",IF(F53&lt;$B$2,"Licença vencida",IF(H53&lt;0,"Fora dos 120 dias",IF(H53&lt;=90,"Preparar pedido","Em dia")))))</f>
        <v/>
      </c>
      <c r="J53" s="15"/>
      <c r="K53" s="15"/>
    </row>
    <row r="54" customFormat="false" ht="15" hidden="false" customHeight="false" outlineLevel="0" collapsed="false">
      <c r="A54" s="15"/>
      <c r="B54" s="15"/>
      <c r="C54" s="15"/>
      <c r="D54" s="15"/>
      <c r="E54" s="16"/>
      <c r="F54" s="16"/>
      <c r="G54" s="17" t="str">
        <f aca="false">IF(F54="","",F54-120)</f>
        <v/>
      </c>
      <c r="H54" s="18" t="str">
        <f aca="false">IF(G54="","",G54-$B$2)</f>
        <v/>
      </c>
      <c r="I54" s="19" t="str">
        <f aca="false">IF(F54="","",IF(J54&lt;&gt;"","Pedido protocolado",IF(F54&lt;$B$2,"Licença vencida",IF(H54&lt;0,"Fora dos 120 dias",IF(H54&lt;=90,"Preparar pedido","Em dia")))))</f>
        <v/>
      </c>
      <c r="J54" s="15"/>
      <c r="K54" s="15"/>
    </row>
    <row r="55" customFormat="false" ht="15" hidden="false" customHeight="false" outlineLevel="0" collapsed="false">
      <c r="A55" s="15"/>
      <c r="B55" s="15"/>
      <c r="C55" s="15"/>
      <c r="D55" s="15"/>
      <c r="E55" s="16"/>
      <c r="F55" s="16"/>
      <c r="G55" s="17" t="str">
        <f aca="false">IF(F55="","",F55-120)</f>
        <v/>
      </c>
      <c r="H55" s="18" t="str">
        <f aca="false">IF(G55="","",G55-$B$2)</f>
        <v/>
      </c>
      <c r="I55" s="19" t="str">
        <f aca="false">IF(F55="","",IF(J55&lt;&gt;"","Pedido protocolado",IF(F55&lt;$B$2,"Licença vencida",IF(H55&lt;0,"Fora dos 120 dias",IF(H55&lt;=90,"Preparar pedido","Em dia")))))</f>
        <v/>
      </c>
      <c r="J55" s="15"/>
      <c r="K55" s="15"/>
    </row>
    <row r="56" customFormat="false" ht="15" hidden="false" customHeight="false" outlineLevel="0" collapsed="false">
      <c r="A56" s="15"/>
      <c r="B56" s="15"/>
      <c r="C56" s="15"/>
      <c r="D56" s="15"/>
      <c r="E56" s="16"/>
      <c r="F56" s="16"/>
      <c r="G56" s="17" t="str">
        <f aca="false">IF(F56="","",F56-120)</f>
        <v/>
      </c>
      <c r="H56" s="18" t="str">
        <f aca="false">IF(G56="","",G56-$B$2)</f>
        <v/>
      </c>
      <c r="I56" s="19" t="str">
        <f aca="false">IF(F56="","",IF(J56&lt;&gt;"","Pedido protocolado",IF(F56&lt;$B$2,"Licença vencida",IF(H56&lt;0,"Fora dos 120 dias",IF(H56&lt;=90,"Preparar pedido","Em dia")))))</f>
        <v/>
      </c>
      <c r="J56" s="15"/>
      <c r="K56" s="15"/>
    </row>
    <row r="57" customFormat="false" ht="15" hidden="false" customHeight="false" outlineLevel="0" collapsed="false">
      <c r="A57" s="15"/>
      <c r="B57" s="15"/>
      <c r="C57" s="15"/>
      <c r="D57" s="15"/>
      <c r="E57" s="16"/>
      <c r="F57" s="16"/>
      <c r="G57" s="17" t="str">
        <f aca="false">IF(F57="","",F57-120)</f>
        <v/>
      </c>
      <c r="H57" s="18" t="str">
        <f aca="false">IF(G57="","",G57-$B$2)</f>
        <v/>
      </c>
      <c r="I57" s="19" t="str">
        <f aca="false">IF(F57="","",IF(J57&lt;&gt;"","Pedido protocolado",IF(F57&lt;$B$2,"Licença vencida",IF(H57&lt;0,"Fora dos 120 dias",IF(H57&lt;=90,"Preparar pedido","Em dia")))))</f>
        <v/>
      </c>
      <c r="J57" s="15"/>
      <c r="K57" s="15"/>
    </row>
    <row r="58" customFormat="false" ht="15" hidden="false" customHeight="false" outlineLevel="0" collapsed="false">
      <c r="A58" s="15"/>
      <c r="B58" s="15"/>
      <c r="C58" s="15"/>
      <c r="D58" s="15"/>
      <c r="E58" s="16"/>
      <c r="F58" s="16"/>
      <c r="G58" s="17" t="str">
        <f aca="false">IF(F58="","",F58-120)</f>
        <v/>
      </c>
      <c r="H58" s="18" t="str">
        <f aca="false">IF(G58="","",G58-$B$2)</f>
        <v/>
      </c>
      <c r="I58" s="19" t="str">
        <f aca="false">IF(F58="","",IF(J58&lt;&gt;"","Pedido protocolado",IF(F58&lt;$B$2,"Licença vencida",IF(H58&lt;0,"Fora dos 120 dias",IF(H58&lt;=90,"Preparar pedido","Em dia")))))</f>
        <v/>
      </c>
      <c r="J58" s="15"/>
      <c r="K58" s="15"/>
    </row>
    <row r="59" customFormat="false" ht="15" hidden="false" customHeight="false" outlineLevel="0" collapsed="false">
      <c r="A59" s="15"/>
      <c r="B59" s="15"/>
      <c r="C59" s="15"/>
      <c r="D59" s="15"/>
      <c r="E59" s="16"/>
      <c r="F59" s="16"/>
      <c r="G59" s="17" t="str">
        <f aca="false">IF(F59="","",F59-120)</f>
        <v/>
      </c>
      <c r="H59" s="18" t="str">
        <f aca="false">IF(G59="","",G59-$B$2)</f>
        <v/>
      </c>
      <c r="I59" s="19" t="str">
        <f aca="false">IF(F59="","",IF(J59&lt;&gt;"","Pedido protocolado",IF(F59&lt;$B$2,"Licença vencida",IF(H59&lt;0,"Fora dos 120 dias",IF(H59&lt;=90,"Preparar pedido","Em dia")))))</f>
        <v/>
      </c>
      <c r="J59" s="15"/>
      <c r="K59" s="15"/>
    </row>
    <row r="60" customFormat="false" ht="15" hidden="false" customHeight="false" outlineLevel="0" collapsed="false">
      <c r="A60" s="15"/>
      <c r="B60" s="15"/>
      <c r="C60" s="15"/>
      <c r="D60" s="15"/>
      <c r="E60" s="16"/>
      <c r="F60" s="16"/>
      <c r="G60" s="17" t="str">
        <f aca="false">IF(F60="","",F60-120)</f>
        <v/>
      </c>
      <c r="H60" s="18" t="str">
        <f aca="false">IF(G60="","",G60-$B$2)</f>
        <v/>
      </c>
      <c r="I60" s="19" t="str">
        <f aca="false">IF(F60="","",IF(J60&lt;&gt;"","Pedido protocolado",IF(F60&lt;$B$2,"Licença vencida",IF(H60&lt;0,"Fora dos 120 dias",IF(H60&lt;=90,"Preparar pedido","Em dia")))))</f>
        <v/>
      </c>
      <c r="J60" s="15"/>
      <c r="K60" s="15"/>
    </row>
    <row r="61" customFormat="false" ht="15" hidden="false" customHeight="false" outlineLevel="0" collapsed="false">
      <c r="A61" s="15"/>
      <c r="B61" s="15"/>
      <c r="C61" s="15"/>
      <c r="D61" s="15"/>
      <c r="E61" s="16"/>
      <c r="F61" s="16"/>
      <c r="G61" s="17" t="str">
        <f aca="false">IF(F61="","",F61-120)</f>
        <v/>
      </c>
      <c r="H61" s="18" t="str">
        <f aca="false">IF(G61="","",G61-$B$2)</f>
        <v/>
      </c>
      <c r="I61" s="19" t="str">
        <f aca="false">IF(F61="","",IF(J61&lt;&gt;"","Pedido protocolado",IF(F61&lt;$B$2,"Licença vencida",IF(H61&lt;0,"Fora dos 120 dias",IF(H61&lt;=90,"Preparar pedido","Em dia")))))</f>
        <v/>
      </c>
      <c r="J61" s="15"/>
      <c r="K61" s="15"/>
    </row>
    <row r="62" customFormat="false" ht="15" hidden="false" customHeight="false" outlineLevel="0" collapsed="false">
      <c r="A62" s="15"/>
      <c r="B62" s="15"/>
      <c r="C62" s="15"/>
      <c r="D62" s="15"/>
      <c r="E62" s="16"/>
      <c r="F62" s="16"/>
      <c r="G62" s="17" t="str">
        <f aca="false">IF(F62="","",F62-120)</f>
        <v/>
      </c>
      <c r="H62" s="18" t="str">
        <f aca="false">IF(G62="","",G62-$B$2)</f>
        <v/>
      </c>
      <c r="I62" s="19" t="str">
        <f aca="false">IF(F62="","",IF(J62&lt;&gt;"","Pedido protocolado",IF(F62&lt;$B$2,"Licença vencida",IF(H62&lt;0,"Fora dos 120 dias",IF(H62&lt;=90,"Preparar pedido","Em dia")))))</f>
        <v/>
      </c>
      <c r="J62" s="15"/>
      <c r="K62" s="15"/>
    </row>
    <row r="63" customFormat="false" ht="15" hidden="false" customHeight="false" outlineLevel="0" collapsed="false">
      <c r="A63" s="15"/>
      <c r="B63" s="15"/>
      <c r="C63" s="15"/>
      <c r="D63" s="15"/>
      <c r="E63" s="16"/>
      <c r="F63" s="16"/>
      <c r="G63" s="17" t="str">
        <f aca="false">IF(F63="","",F63-120)</f>
        <v/>
      </c>
      <c r="H63" s="18" t="str">
        <f aca="false">IF(G63="","",G63-$B$2)</f>
        <v/>
      </c>
      <c r="I63" s="19" t="str">
        <f aca="false">IF(F63="","",IF(J63&lt;&gt;"","Pedido protocolado",IF(F63&lt;$B$2,"Licença vencida",IF(H63&lt;0,"Fora dos 120 dias",IF(H63&lt;=90,"Preparar pedido","Em dia")))))</f>
        <v/>
      </c>
      <c r="J63" s="15"/>
      <c r="K63" s="15"/>
    </row>
    <row r="64" customFormat="false" ht="15" hidden="false" customHeight="false" outlineLevel="0" collapsed="false">
      <c r="A64" s="15"/>
      <c r="B64" s="15"/>
      <c r="C64" s="15"/>
      <c r="D64" s="15"/>
      <c r="E64" s="16"/>
      <c r="F64" s="16"/>
      <c r="G64" s="17" t="str">
        <f aca="false">IF(F64="","",F64-120)</f>
        <v/>
      </c>
      <c r="H64" s="18" t="str">
        <f aca="false">IF(G64="","",G64-$B$2)</f>
        <v/>
      </c>
      <c r="I64" s="19" t="str">
        <f aca="false">IF(F64="","",IF(J64&lt;&gt;"","Pedido protocolado",IF(F64&lt;$B$2,"Licença vencida",IF(H64&lt;0,"Fora dos 120 dias",IF(H64&lt;=90,"Preparar pedido","Em dia")))))</f>
        <v/>
      </c>
      <c r="J64" s="15"/>
      <c r="K64" s="15"/>
    </row>
    <row r="65" customFormat="false" ht="15" hidden="false" customHeight="false" outlineLevel="0" collapsed="false">
      <c r="A65" s="15"/>
      <c r="B65" s="15"/>
      <c r="C65" s="15"/>
      <c r="D65" s="15"/>
      <c r="E65" s="16"/>
      <c r="F65" s="16"/>
      <c r="G65" s="17" t="str">
        <f aca="false">IF(F65="","",F65-120)</f>
        <v/>
      </c>
      <c r="H65" s="18" t="str">
        <f aca="false">IF(G65="","",G65-$B$2)</f>
        <v/>
      </c>
      <c r="I65" s="19" t="str">
        <f aca="false">IF(F65="","",IF(J65&lt;&gt;"","Pedido protocolado",IF(F65&lt;$B$2,"Licença vencida",IF(H65&lt;0,"Fora dos 120 dias",IF(H65&lt;=90,"Preparar pedido","Em dia")))))</f>
        <v/>
      </c>
      <c r="J65" s="15"/>
      <c r="K65" s="15"/>
    </row>
    <row r="66" customFormat="false" ht="15" hidden="false" customHeight="false" outlineLevel="0" collapsed="false">
      <c r="A66" s="15"/>
      <c r="B66" s="15"/>
      <c r="C66" s="15"/>
      <c r="D66" s="15"/>
      <c r="E66" s="16"/>
      <c r="F66" s="16"/>
      <c r="G66" s="17" t="str">
        <f aca="false">IF(F66="","",F66-120)</f>
        <v/>
      </c>
      <c r="H66" s="18" t="str">
        <f aca="false">IF(G66="","",G66-$B$2)</f>
        <v/>
      </c>
      <c r="I66" s="19" t="str">
        <f aca="false">IF(F66="","",IF(J66&lt;&gt;"","Pedido protocolado",IF(F66&lt;$B$2,"Licença vencida",IF(H66&lt;0,"Fora dos 120 dias",IF(H66&lt;=90,"Preparar pedido","Em dia")))))</f>
        <v/>
      </c>
      <c r="J66" s="15"/>
      <c r="K66" s="15"/>
    </row>
    <row r="67" customFormat="false" ht="15" hidden="false" customHeight="false" outlineLevel="0" collapsed="false">
      <c r="A67" s="15"/>
      <c r="B67" s="15"/>
      <c r="C67" s="15"/>
      <c r="D67" s="15"/>
      <c r="E67" s="16"/>
      <c r="F67" s="16"/>
      <c r="G67" s="17" t="str">
        <f aca="false">IF(F67="","",F67-120)</f>
        <v/>
      </c>
      <c r="H67" s="18" t="str">
        <f aca="false">IF(G67="","",G67-$B$2)</f>
        <v/>
      </c>
      <c r="I67" s="19" t="str">
        <f aca="false">IF(F67="","",IF(J67&lt;&gt;"","Pedido protocolado",IF(F67&lt;$B$2,"Licença vencida",IF(H67&lt;0,"Fora dos 120 dias",IF(H67&lt;=90,"Preparar pedido","Em dia")))))</f>
        <v/>
      </c>
      <c r="J67" s="15"/>
      <c r="K67" s="15"/>
    </row>
    <row r="68" customFormat="false" ht="15" hidden="false" customHeight="false" outlineLevel="0" collapsed="false">
      <c r="A68" s="15"/>
      <c r="B68" s="15"/>
      <c r="C68" s="15"/>
      <c r="D68" s="15"/>
      <c r="E68" s="16"/>
      <c r="F68" s="16"/>
      <c r="G68" s="17" t="str">
        <f aca="false">IF(F68="","",F68-120)</f>
        <v/>
      </c>
      <c r="H68" s="18" t="str">
        <f aca="false">IF(G68="","",G68-$B$2)</f>
        <v/>
      </c>
      <c r="I68" s="19" t="str">
        <f aca="false">IF(F68="","",IF(J68&lt;&gt;"","Pedido protocolado",IF(F68&lt;$B$2,"Licença vencida",IF(H68&lt;0,"Fora dos 120 dias",IF(H68&lt;=90,"Preparar pedido","Em dia")))))</f>
        <v/>
      </c>
      <c r="J68" s="15"/>
      <c r="K68" s="15"/>
    </row>
    <row r="69" customFormat="false" ht="15" hidden="false" customHeight="false" outlineLevel="0" collapsed="false">
      <c r="A69" s="15"/>
      <c r="B69" s="15"/>
      <c r="C69" s="15"/>
      <c r="D69" s="15"/>
      <c r="E69" s="16"/>
      <c r="F69" s="16"/>
      <c r="G69" s="17" t="str">
        <f aca="false">IF(F69="","",F69-120)</f>
        <v/>
      </c>
      <c r="H69" s="18" t="str">
        <f aca="false">IF(G69="","",G69-$B$2)</f>
        <v/>
      </c>
      <c r="I69" s="19" t="str">
        <f aca="false">IF(F69="","",IF(J69&lt;&gt;"","Pedido protocolado",IF(F69&lt;$B$2,"Licença vencida",IF(H69&lt;0,"Fora dos 120 dias",IF(H69&lt;=90,"Preparar pedido","Em dia")))))</f>
        <v/>
      </c>
      <c r="J69" s="15"/>
      <c r="K69" s="15"/>
    </row>
    <row r="70" customFormat="false" ht="15" hidden="false" customHeight="false" outlineLevel="0" collapsed="false">
      <c r="A70" s="15"/>
      <c r="B70" s="15"/>
      <c r="C70" s="15"/>
      <c r="D70" s="15"/>
      <c r="E70" s="16"/>
      <c r="F70" s="16"/>
      <c r="G70" s="17" t="str">
        <f aca="false">IF(F70="","",F70-120)</f>
        <v/>
      </c>
      <c r="H70" s="18" t="str">
        <f aca="false">IF(G70="","",G70-$B$2)</f>
        <v/>
      </c>
      <c r="I70" s="19" t="str">
        <f aca="false">IF(F70="","",IF(J70&lt;&gt;"","Pedido protocolado",IF(F70&lt;$B$2,"Licença vencida",IF(H70&lt;0,"Fora dos 120 dias",IF(H70&lt;=90,"Preparar pedido","Em dia")))))</f>
        <v/>
      </c>
      <c r="J70" s="15"/>
      <c r="K70" s="15"/>
    </row>
    <row r="71" customFormat="false" ht="15" hidden="false" customHeight="false" outlineLevel="0" collapsed="false">
      <c r="A71" s="15"/>
      <c r="B71" s="15"/>
      <c r="C71" s="15"/>
      <c r="D71" s="15"/>
      <c r="E71" s="16"/>
      <c r="F71" s="16"/>
      <c r="G71" s="17" t="str">
        <f aca="false">IF(F71="","",F71-120)</f>
        <v/>
      </c>
      <c r="H71" s="18" t="str">
        <f aca="false">IF(G71="","",G71-$B$2)</f>
        <v/>
      </c>
      <c r="I71" s="19" t="str">
        <f aca="false">IF(F71="","",IF(J71&lt;&gt;"","Pedido protocolado",IF(F71&lt;$B$2,"Licença vencida",IF(H71&lt;0,"Fora dos 120 dias",IF(H71&lt;=90,"Preparar pedido","Em dia")))))</f>
        <v/>
      </c>
      <c r="J71" s="15"/>
      <c r="K71" s="15"/>
    </row>
    <row r="72" customFormat="false" ht="15" hidden="false" customHeight="false" outlineLevel="0" collapsed="false">
      <c r="A72" s="15"/>
      <c r="B72" s="15"/>
      <c r="C72" s="15"/>
      <c r="D72" s="15"/>
      <c r="E72" s="16"/>
      <c r="F72" s="16"/>
      <c r="G72" s="17" t="str">
        <f aca="false">IF(F72="","",F72-120)</f>
        <v/>
      </c>
      <c r="H72" s="18" t="str">
        <f aca="false">IF(G72="","",G72-$B$2)</f>
        <v/>
      </c>
      <c r="I72" s="19" t="str">
        <f aca="false">IF(F72="","",IF(J72&lt;&gt;"","Pedido protocolado",IF(F72&lt;$B$2,"Licença vencida",IF(H72&lt;0,"Fora dos 120 dias",IF(H72&lt;=90,"Preparar pedido","Em dia")))))</f>
        <v/>
      </c>
      <c r="J72" s="15"/>
      <c r="K72" s="15"/>
    </row>
    <row r="73" customFormat="false" ht="15" hidden="false" customHeight="false" outlineLevel="0" collapsed="false">
      <c r="A73" s="15"/>
      <c r="B73" s="15"/>
      <c r="C73" s="15"/>
      <c r="D73" s="15"/>
      <c r="E73" s="16"/>
      <c r="F73" s="16"/>
      <c r="G73" s="17" t="str">
        <f aca="false">IF(F73="","",F73-120)</f>
        <v/>
      </c>
      <c r="H73" s="18" t="str">
        <f aca="false">IF(G73="","",G73-$B$2)</f>
        <v/>
      </c>
      <c r="I73" s="19" t="str">
        <f aca="false">IF(F73="","",IF(J73&lt;&gt;"","Pedido protocolado",IF(F73&lt;$B$2,"Licença vencida",IF(H73&lt;0,"Fora dos 120 dias",IF(H73&lt;=90,"Preparar pedido","Em dia")))))</f>
        <v/>
      </c>
      <c r="J73" s="15"/>
      <c r="K73" s="15"/>
    </row>
    <row r="74" customFormat="false" ht="15" hidden="false" customHeight="false" outlineLevel="0" collapsed="false">
      <c r="A74" s="15"/>
      <c r="B74" s="15"/>
      <c r="C74" s="15"/>
      <c r="D74" s="15"/>
      <c r="E74" s="16"/>
      <c r="F74" s="16"/>
      <c r="G74" s="17" t="str">
        <f aca="false">IF(F74="","",F74-120)</f>
        <v/>
      </c>
      <c r="H74" s="18" t="str">
        <f aca="false">IF(G74="","",G74-$B$2)</f>
        <v/>
      </c>
      <c r="I74" s="19" t="str">
        <f aca="false">IF(F74="","",IF(J74&lt;&gt;"","Pedido protocolado",IF(F74&lt;$B$2,"Licença vencida",IF(H74&lt;0,"Fora dos 120 dias",IF(H74&lt;=90,"Preparar pedido","Em dia")))))</f>
        <v/>
      </c>
      <c r="J74" s="15"/>
      <c r="K74" s="15"/>
    </row>
    <row r="75" customFormat="false" ht="15" hidden="false" customHeight="false" outlineLevel="0" collapsed="false">
      <c r="A75" s="15"/>
      <c r="B75" s="15"/>
      <c r="C75" s="15"/>
      <c r="D75" s="15"/>
      <c r="E75" s="16"/>
      <c r="F75" s="16"/>
      <c r="G75" s="17" t="str">
        <f aca="false">IF(F75="","",F75-120)</f>
        <v/>
      </c>
      <c r="H75" s="18" t="str">
        <f aca="false">IF(G75="","",G75-$B$2)</f>
        <v/>
      </c>
      <c r="I75" s="19" t="str">
        <f aca="false">IF(F75="","",IF(J75&lt;&gt;"","Pedido protocolado",IF(F75&lt;$B$2,"Licença vencida",IF(H75&lt;0,"Fora dos 120 dias",IF(H75&lt;=90,"Preparar pedido","Em dia")))))</f>
        <v/>
      </c>
      <c r="J75" s="15"/>
      <c r="K75" s="15"/>
    </row>
    <row r="76" customFormat="false" ht="15" hidden="false" customHeight="false" outlineLevel="0" collapsed="false">
      <c r="A76" s="15"/>
      <c r="B76" s="15"/>
      <c r="C76" s="15"/>
      <c r="D76" s="15"/>
      <c r="E76" s="16"/>
      <c r="F76" s="16"/>
      <c r="G76" s="17" t="str">
        <f aca="false">IF(F76="","",F76-120)</f>
        <v/>
      </c>
      <c r="H76" s="18" t="str">
        <f aca="false">IF(G76="","",G76-$B$2)</f>
        <v/>
      </c>
      <c r="I76" s="19" t="str">
        <f aca="false">IF(F76="","",IF(J76&lt;&gt;"","Pedido protocolado",IF(F76&lt;$B$2,"Licença vencida",IF(H76&lt;0,"Fora dos 120 dias",IF(H76&lt;=90,"Preparar pedido","Em dia")))))</f>
        <v/>
      </c>
      <c r="J76" s="15"/>
      <c r="K76" s="15"/>
    </row>
    <row r="77" customFormat="false" ht="15" hidden="false" customHeight="false" outlineLevel="0" collapsed="false">
      <c r="A77" s="15"/>
      <c r="B77" s="15"/>
      <c r="C77" s="15"/>
      <c r="D77" s="15"/>
      <c r="E77" s="16"/>
      <c r="F77" s="16"/>
      <c r="G77" s="17" t="str">
        <f aca="false">IF(F77="","",F77-120)</f>
        <v/>
      </c>
      <c r="H77" s="18" t="str">
        <f aca="false">IF(G77="","",G77-$B$2)</f>
        <v/>
      </c>
      <c r="I77" s="19" t="str">
        <f aca="false">IF(F77="","",IF(J77&lt;&gt;"","Pedido protocolado",IF(F77&lt;$B$2,"Licença vencida",IF(H77&lt;0,"Fora dos 120 dias",IF(H77&lt;=90,"Preparar pedido","Em dia")))))</f>
        <v/>
      </c>
      <c r="J77" s="15"/>
      <c r="K77" s="15"/>
    </row>
    <row r="78" customFormat="false" ht="15" hidden="false" customHeight="false" outlineLevel="0" collapsed="false">
      <c r="A78" s="15"/>
      <c r="B78" s="15"/>
      <c r="C78" s="15"/>
      <c r="D78" s="15"/>
      <c r="E78" s="16"/>
      <c r="F78" s="16"/>
      <c r="G78" s="17" t="str">
        <f aca="false">IF(F78="","",F78-120)</f>
        <v/>
      </c>
      <c r="H78" s="18" t="str">
        <f aca="false">IF(G78="","",G78-$B$2)</f>
        <v/>
      </c>
      <c r="I78" s="19" t="str">
        <f aca="false">IF(F78="","",IF(J78&lt;&gt;"","Pedido protocolado",IF(F78&lt;$B$2,"Licença vencida",IF(H78&lt;0,"Fora dos 120 dias",IF(H78&lt;=90,"Preparar pedido","Em dia")))))</f>
        <v/>
      </c>
      <c r="J78" s="15"/>
      <c r="K78" s="15"/>
    </row>
    <row r="79" customFormat="false" ht="15" hidden="false" customHeight="false" outlineLevel="0" collapsed="false">
      <c r="A79" s="15"/>
      <c r="B79" s="15"/>
      <c r="C79" s="15"/>
      <c r="D79" s="15"/>
      <c r="E79" s="16"/>
      <c r="F79" s="16"/>
      <c r="G79" s="17" t="str">
        <f aca="false">IF(F79="","",F79-120)</f>
        <v/>
      </c>
      <c r="H79" s="18" t="str">
        <f aca="false">IF(G79="","",G79-$B$2)</f>
        <v/>
      </c>
      <c r="I79" s="19" t="str">
        <f aca="false">IF(F79="","",IF(J79&lt;&gt;"","Pedido protocolado",IF(F79&lt;$B$2,"Licença vencida",IF(H79&lt;0,"Fora dos 120 dias",IF(H79&lt;=90,"Preparar pedido","Em dia")))))</f>
        <v/>
      </c>
      <c r="J79" s="15"/>
      <c r="K79" s="15"/>
    </row>
    <row r="80" customFormat="false" ht="15" hidden="false" customHeight="false" outlineLevel="0" collapsed="false">
      <c r="A80" s="15"/>
      <c r="B80" s="15"/>
      <c r="C80" s="15"/>
      <c r="D80" s="15"/>
      <c r="E80" s="16"/>
      <c r="F80" s="16"/>
      <c r="G80" s="17" t="str">
        <f aca="false">IF(F80="","",F80-120)</f>
        <v/>
      </c>
      <c r="H80" s="18" t="str">
        <f aca="false">IF(G80="","",G80-$B$2)</f>
        <v/>
      </c>
      <c r="I80" s="19" t="str">
        <f aca="false">IF(F80="","",IF(J80&lt;&gt;"","Pedido protocolado",IF(F80&lt;$B$2,"Licença vencida",IF(H80&lt;0,"Fora dos 120 dias",IF(H80&lt;=90,"Preparar pedido","Em dia")))))</f>
        <v/>
      </c>
      <c r="J80" s="15"/>
      <c r="K80" s="15"/>
    </row>
    <row r="81" customFormat="false" ht="15" hidden="false" customHeight="false" outlineLevel="0" collapsed="false">
      <c r="A81" s="15"/>
      <c r="B81" s="15"/>
      <c r="C81" s="15"/>
      <c r="D81" s="15"/>
      <c r="E81" s="16"/>
      <c r="F81" s="16"/>
      <c r="G81" s="17" t="str">
        <f aca="false">IF(F81="","",F81-120)</f>
        <v/>
      </c>
      <c r="H81" s="18" t="str">
        <f aca="false">IF(G81="","",G81-$B$2)</f>
        <v/>
      </c>
      <c r="I81" s="19" t="str">
        <f aca="false">IF(F81="","",IF(J81&lt;&gt;"","Pedido protocolado",IF(F81&lt;$B$2,"Licença vencida",IF(H81&lt;0,"Fora dos 120 dias",IF(H81&lt;=90,"Preparar pedido","Em dia")))))</f>
        <v/>
      </c>
      <c r="J81" s="15"/>
      <c r="K81" s="15"/>
    </row>
    <row r="82" customFormat="false" ht="15" hidden="false" customHeight="false" outlineLevel="0" collapsed="false">
      <c r="A82" s="15"/>
      <c r="B82" s="15"/>
      <c r="C82" s="15"/>
      <c r="D82" s="15"/>
      <c r="E82" s="16"/>
      <c r="F82" s="16"/>
      <c r="G82" s="17" t="str">
        <f aca="false">IF(F82="","",F82-120)</f>
        <v/>
      </c>
      <c r="H82" s="18" t="str">
        <f aca="false">IF(G82="","",G82-$B$2)</f>
        <v/>
      </c>
      <c r="I82" s="19" t="str">
        <f aca="false">IF(F82="","",IF(J82&lt;&gt;"","Pedido protocolado",IF(F82&lt;$B$2,"Licença vencida",IF(H82&lt;0,"Fora dos 120 dias",IF(H82&lt;=90,"Preparar pedido","Em dia")))))</f>
        <v/>
      </c>
      <c r="J82" s="15"/>
      <c r="K82" s="15"/>
    </row>
    <row r="83" customFormat="false" ht="15" hidden="false" customHeight="false" outlineLevel="0" collapsed="false">
      <c r="A83" s="15"/>
      <c r="B83" s="15"/>
      <c r="C83" s="15"/>
      <c r="D83" s="15"/>
      <c r="E83" s="16"/>
      <c r="F83" s="16"/>
      <c r="G83" s="17" t="str">
        <f aca="false">IF(F83="","",F83-120)</f>
        <v/>
      </c>
      <c r="H83" s="18" t="str">
        <f aca="false">IF(G83="","",G83-$B$2)</f>
        <v/>
      </c>
      <c r="I83" s="19" t="str">
        <f aca="false">IF(F83="","",IF(J83&lt;&gt;"","Pedido protocolado",IF(F83&lt;$B$2,"Licença vencida",IF(H83&lt;0,"Fora dos 120 dias",IF(H83&lt;=90,"Preparar pedido","Em dia")))))</f>
        <v/>
      </c>
      <c r="J83" s="15"/>
      <c r="K83" s="15"/>
    </row>
    <row r="84" customFormat="false" ht="15" hidden="false" customHeight="false" outlineLevel="0" collapsed="false">
      <c r="A84" s="15"/>
      <c r="B84" s="15"/>
      <c r="C84" s="15"/>
      <c r="D84" s="15"/>
      <c r="E84" s="16"/>
      <c r="F84" s="16"/>
      <c r="G84" s="17" t="str">
        <f aca="false">IF(F84="","",F84-120)</f>
        <v/>
      </c>
      <c r="H84" s="18" t="str">
        <f aca="false">IF(G84="","",G84-$B$2)</f>
        <v/>
      </c>
      <c r="I84" s="19" t="str">
        <f aca="false">IF(F84="","",IF(J84&lt;&gt;"","Pedido protocolado",IF(F84&lt;$B$2,"Licença vencida",IF(H84&lt;0,"Fora dos 120 dias",IF(H84&lt;=90,"Preparar pedido","Em dia")))))</f>
        <v/>
      </c>
      <c r="J84" s="15"/>
      <c r="K84" s="15"/>
    </row>
    <row r="85" customFormat="false" ht="15" hidden="false" customHeight="false" outlineLevel="0" collapsed="false">
      <c r="A85" s="15"/>
      <c r="B85" s="15"/>
      <c r="C85" s="15"/>
      <c r="D85" s="15"/>
      <c r="E85" s="16"/>
      <c r="F85" s="16"/>
      <c r="G85" s="17" t="str">
        <f aca="false">IF(F85="","",F85-120)</f>
        <v/>
      </c>
      <c r="H85" s="18" t="str">
        <f aca="false">IF(G85="","",G85-$B$2)</f>
        <v/>
      </c>
      <c r="I85" s="19" t="str">
        <f aca="false">IF(F85="","",IF(J85&lt;&gt;"","Pedido protocolado",IF(F85&lt;$B$2,"Licença vencida",IF(H85&lt;0,"Fora dos 120 dias",IF(H85&lt;=90,"Preparar pedido","Em dia")))))</f>
        <v/>
      </c>
      <c r="J85" s="15"/>
      <c r="K85" s="15"/>
    </row>
    <row r="86" customFormat="false" ht="15" hidden="false" customHeight="false" outlineLevel="0" collapsed="false">
      <c r="A86" s="15"/>
      <c r="B86" s="15"/>
      <c r="C86" s="15"/>
      <c r="D86" s="15"/>
      <c r="E86" s="16"/>
      <c r="F86" s="16"/>
      <c r="G86" s="17" t="str">
        <f aca="false">IF(F86="","",F86-120)</f>
        <v/>
      </c>
      <c r="H86" s="18" t="str">
        <f aca="false">IF(G86="","",G86-$B$2)</f>
        <v/>
      </c>
      <c r="I86" s="19" t="str">
        <f aca="false">IF(F86="","",IF(J86&lt;&gt;"","Pedido protocolado",IF(F86&lt;$B$2,"Licença vencida",IF(H86&lt;0,"Fora dos 120 dias",IF(H86&lt;=90,"Preparar pedido","Em dia")))))</f>
        <v/>
      </c>
      <c r="J86" s="15"/>
      <c r="K86" s="15"/>
    </row>
    <row r="87" customFormat="false" ht="15" hidden="false" customHeight="false" outlineLevel="0" collapsed="false">
      <c r="A87" s="15"/>
      <c r="B87" s="15"/>
      <c r="C87" s="15"/>
      <c r="D87" s="15"/>
      <c r="E87" s="16"/>
      <c r="F87" s="16"/>
      <c r="G87" s="17" t="str">
        <f aca="false">IF(F87="","",F87-120)</f>
        <v/>
      </c>
      <c r="H87" s="18" t="str">
        <f aca="false">IF(G87="","",G87-$B$2)</f>
        <v/>
      </c>
      <c r="I87" s="19" t="str">
        <f aca="false">IF(F87="","",IF(J87&lt;&gt;"","Pedido protocolado",IF(F87&lt;$B$2,"Licença vencida",IF(H87&lt;0,"Fora dos 120 dias",IF(H87&lt;=90,"Preparar pedido","Em dia")))))</f>
        <v/>
      </c>
      <c r="J87" s="15"/>
      <c r="K87" s="15"/>
    </row>
    <row r="88" customFormat="false" ht="15" hidden="false" customHeight="false" outlineLevel="0" collapsed="false">
      <c r="A88" s="15"/>
      <c r="B88" s="15"/>
      <c r="C88" s="15"/>
      <c r="D88" s="15"/>
      <c r="E88" s="16"/>
      <c r="F88" s="16"/>
      <c r="G88" s="17" t="str">
        <f aca="false">IF(F88="","",F88-120)</f>
        <v/>
      </c>
      <c r="H88" s="18" t="str">
        <f aca="false">IF(G88="","",G88-$B$2)</f>
        <v/>
      </c>
      <c r="I88" s="19" t="str">
        <f aca="false">IF(F88="","",IF(J88&lt;&gt;"","Pedido protocolado",IF(F88&lt;$B$2,"Licença vencida",IF(H88&lt;0,"Fora dos 120 dias",IF(H88&lt;=90,"Preparar pedido","Em dia")))))</f>
        <v/>
      </c>
      <c r="J88" s="15"/>
      <c r="K88" s="15"/>
    </row>
    <row r="89" customFormat="false" ht="15" hidden="false" customHeight="false" outlineLevel="0" collapsed="false">
      <c r="A89" s="15"/>
      <c r="B89" s="15"/>
      <c r="C89" s="15"/>
      <c r="D89" s="15"/>
      <c r="E89" s="16"/>
      <c r="F89" s="16"/>
      <c r="G89" s="17" t="str">
        <f aca="false">IF(F89="","",F89-120)</f>
        <v/>
      </c>
      <c r="H89" s="18" t="str">
        <f aca="false">IF(G89="","",G89-$B$2)</f>
        <v/>
      </c>
      <c r="I89" s="19" t="str">
        <f aca="false">IF(F89="","",IF(J89&lt;&gt;"","Pedido protocolado",IF(F89&lt;$B$2,"Licença vencida",IF(H89&lt;0,"Fora dos 120 dias",IF(H89&lt;=90,"Preparar pedido","Em dia")))))</f>
        <v/>
      </c>
      <c r="J89" s="15"/>
      <c r="K89" s="15"/>
    </row>
    <row r="90" customFormat="false" ht="15" hidden="false" customHeight="false" outlineLevel="0" collapsed="false">
      <c r="A90" s="15"/>
      <c r="B90" s="15"/>
      <c r="C90" s="15"/>
      <c r="D90" s="15"/>
      <c r="E90" s="16"/>
      <c r="F90" s="16"/>
      <c r="G90" s="17" t="str">
        <f aca="false">IF(F90="","",F90-120)</f>
        <v/>
      </c>
      <c r="H90" s="18" t="str">
        <f aca="false">IF(G90="","",G90-$B$2)</f>
        <v/>
      </c>
      <c r="I90" s="19" t="str">
        <f aca="false">IF(F90="","",IF(J90&lt;&gt;"","Pedido protocolado",IF(F90&lt;$B$2,"Licença vencida",IF(H90&lt;0,"Fora dos 120 dias",IF(H90&lt;=90,"Preparar pedido","Em dia")))))</f>
        <v/>
      </c>
      <c r="J90" s="15"/>
      <c r="K90" s="15"/>
    </row>
    <row r="91" customFormat="false" ht="15" hidden="false" customHeight="false" outlineLevel="0" collapsed="false">
      <c r="A91" s="15"/>
      <c r="B91" s="15"/>
      <c r="C91" s="15"/>
      <c r="D91" s="15"/>
      <c r="E91" s="16"/>
      <c r="F91" s="16"/>
      <c r="G91" s="17" t="str">
        <f aca="false">IF(F91="","",F91-120)</f>
        <v/>
      </c>
      <c r="H91" s="18" t="str">
        <f aca="false">IF(G91="","",G91-$B$2)</f>
        <v/>
      </c>
      <c r="I91" s="19" t="str">
        <f aca="false">IF(F91="","",IF(J91&lt;&gt;"","Pedido protocolado",IF(F91&lt;$B$2,"Licença vencida",IF(H91&lt;0,"Fora dos 120 dias",IF(H91&lt;=90,"Preparar pedido","Em dia")))))</f>
        <v/>
      </c>
      <c r="J91" s="15"/>
      <c r="K91" s="15"/>
    </row>
    <row r="92" customFormat="false" ht="15" hidden="false" customHeight="false" outlineLevel="0" collapsed="false">
      <c r="A92" s="15"/>
      <c r="B92" s="15"/>
      <c r="C92" s="15"/>
      <c r="D92" s="15"/>
      <c r="E92" s="16"/>
      <c r="F92" s="16"/>
      <c r="G92" s="17" t="str">
        <f aca="false">IF(F92="","",F92-120)</f>
        <v/>
      </c>
      <c r="H92" s="18" t="str">
        <f aca="false">IF(G92="","",G92-$B$2)</f>
        <v/>
      </c>
      <c r="I92" s="19" t="str">
        <f aca="false">IF(F92="","",IF(J92&lt;&gt;"","Pedido protocolado",IF(F92&lt;$B$2,"Licença vencida",IF(H92&lt;0,"Fora dos 120 dias",IF(H92&lt;=90,"Preparar pedido","Em dia")))))</f>
        <v/>
      </c>
      <c r="J92" s="15"/>
      <c r="K92" s="15"/>
    </row>
    <row r="93" customFormat="false" ht="15" hidden="false" customHeight="false" outlineLevel="0" collapsed="false">
      <c r="A93" s="15"/>
      <c r="B93" s="15"/>
      <c r="C93" s="15"/>
      <c r="D93" s="15"/>
      <c r="E93" s="16"/>
      <c r="F93" s="16"/>
      <c r="G93" s="17" t="str">
        <f aca="false">IF(F93="","",F93-120)</f>
        <v/>
      </c>
      <c r="H93" s="18" t="str">
        <f aca="false">IF(G93="","",G93-$B$2)</f>
        <v/>
      </c>
      <c r="I93" s="19" t="str">
        <f aca="false">IF(F93="","",IF(J93&lt;&gt;"","Pedido protocolado",IF(F93&lt;$B$2,"Licença vencida",IF(H93&lt;0,"Fora dos 120 dias",IF(H93&lt;=90,"Preparar pedido","Em dia")))))</f>
        <v/>
      </c>
      <c r="J93" s="15"/>
      <c r="K93" s="15"/>
    </row>
    <row r="94" customFormat="false" ht="15" hidden="false" customHeight="false" outlineLevel="0" collapsed="false">
      <c r="A94" s="15"/>
      <c r="B94" s="15"/>
      <c r="C94" s="15"/>
      <c r="D94" s="15"/>
      <c r="E94" s="16"/>
      <c r="F94" s="16"/>
      <c r="G94" s="17" t="str">
        <f aca="false">IF(F94="","",F94-120)</f>
        <v/>
      </c>
      <c r="H94" s="18" t="str">
        <f aca="false">IF(G94="","",G94-$B$2)</f>
        <v/>
      </c>
      <c r="I94" s="19" t="str">
        <f aca="false">IF(F94="","",IF(J94&lt;&gt;"","Pedido protocolado",IF(F94&lt;$B$2,"Licença vencida",IF(H94&lt;0,"Fora dos 120 dias",IF(H94&lt;=90,"Preparar pedido","Em dia")))))</f>
        <v/>
      </c>
      <c r="J94" s="15"/>
      <c r="K94" s="15"/>
    </row>
    <row r="95" customFormat="false" ht="15" hidden="false" customHeight="false" outlineLevel="0" collapsed="false">
      <c r="A95" s="15"/>
      <c r="B95" s="15"/>
      <c r="C95" s="15"/>
      <c r="D95" s="15"/>
      <c r="E95" s="16"/>
      <c r="F95" s="16"/>
      <c r="G95" s="17" t="str">
        <f aca="false">IF(F95="","",F95-120)</f>
        <v/>
      </c>
      <c r="H95" s="18" t="str">
        <f aca="false">IF(G95="","",G95-$B$2)</f>
        <v/>
      </c>
      <c r="I95" s="19" t="str">
        <f aca="false">IF(F95="","",IF(J95&lt;&gt;"","Pedido protocolado",IF(F95&lt;$B$2,"Licença vencida",IF(H95&lt;0,"Fora dos 120 dias",IF(H95&lt;=90,"Preparar pedido","Em dia")))))</f>
        <v/>
      </c>
      <c r="J95" s="15"/>
      <c r="K95" s="15"/>
    </row>
    <row r="96" customFormat="false" ht="15" hidden="false" customHeight="false" outlineLevel="0" collapsed="false">
      <c r="A96" s="15"/>
      <c r="B96" s="15"/>
      <c r="C96" s="15"/>
      <c r="D96" s="15"/>
      <c r="E96" s="16"/>
      <c r="F96" s="16"/>
      <c r="G96" s="17" t="str">
        <f aca="false">IF(F96="","",F96-120)</f>
        <v/>
      </c>
      <c r="H96" s="18" t="str">
        <f aca="false">IF(G96="","",G96-$B$2)</f>
        <v/>
      </c>
      <c r="I96" s="19" t="str">
        <f aca="false">IF(F96="","",IF(J96&lt;&gt;"","Pedido protocolado",IF(F96&lt;$B$2,"Licença vencida",IF(H96&lt;0,"Fora dos 120 dias",IF(H96&lt;=90,"Preparar pedido","Em dia")))))</f>
        <v/>
      </c>
      <c r="J96" s="15"/>
      <c r="K96" s="15"/>
    </row>
    <row r="97" customFormat="false" ht="15" hidden="false" customHeight="false" outlineLevel="0" collapsed="false">
      <c r="A97" s="15"/>
      <c r="B97" s="15"/>
      <c r="C97" s="15"/>
      <c r="D97" s="15"/>
      <c r="E97" s="16"/>
      <c r="F97" s="16"/>
      <c r="G97" s="17" t="str">
        <f aca="false">IF(F97="","",F97-120)</f>
        <v/>
      </c>
      <c r="H97" s="18" t="str">
        <f aca="false">IF(G97="","",G97-$B$2)</f>
        <v/>
      </c>
      <c r="I97" s="19" t="str">
        <f aca="false">IF(F97="","",IF(J97&lt;&gt;"","Pedido protocolado",IF(F97&lt;$B$2,"Licença vencida",IF(H97&lt;0,"Fora dos 120 dias",IF(H97&lt;=90,"Preparar pedido","Em dia")))))</f>
        <v/>
      </c>
      <c r="J97" s="15"/>
      <c r="K97" s="15"/>
    </row>
    <row r="98" customFormat="false" ht="15" hidden="false" customHeight="false" outlineLevel="0" collapsed="false">
      <c r="A98" s="15"/>
      <c r="B98" s="15"/>
      <c r="C98" s="15"/>
      <c r="D98" s="15"/>
      <c r="E98" s="16"/>
      <c r="F98" s="16"/>
      <c r="G98" s="17" t="str">
        <f aca="false">IF(F98="","",F98-120)</f>
        <v/>
      </c>
      <c r="H98" s="18" t="str">
        <f aca="false">IF(G98="","",G98-$B$2)</f>
        <v/>
      </c>
      <c r="I98" s="19" t="str">
        <f aca="false">IF(F98="","",IF(J98&lt;&gt;"","Pedido protocolado",IF(F98&lt;$B$2,"Licença vencida",IF(H98&lt;0,"Fora dos 120 dias",IF(H98&lt;=90,"Preparar pedido","Em dia")))))</f>
        <v/>
      </c>
      <c r="J98" s="15"/>
      <c r="K98" s="15"/>
    </row>
    <row r="99" customFormat="false" ht="15" hidden="false" customHeight="false" outlineLevel="0" collapsed="false">
      <c r="A99" s="15"/>
      <c r="B99" s="15"/>
      <c r="C99" s="15"/>
      <c r="D99" s="15"/>
      <c r="E99" s="16"/>
      <c r="F99" s="16"/>
      <c r="G99" s="17" t="str">
        <f aca="false">IF(F99="","",F99-120)</f>
        <v/>
      </c>
      <c r="H99" s="18" t="str">
        <f aca="false">IF(G99="","",G99-$B$2)</f>
        <v/>
      </c>
      <c r="I99" s="19" t="str">
        <f aca="false">IF(F99="","",IF(J99&lt;&gt;"","Pedido protocolado",IF(F99&lt;$B$2,"Licença vencida",IF(H99&lt;0,"Fora dos 120 dias",IF(H99&lt;=90,"Preparar pedido","Em dia")))))</f>
        <v/>
      </c>
      <c r="J99" s="15"/>
      <c r="K99" s="15"/>
    </row>
    <row r="100" customFormat="false" ht="15" hidden="false" customHeight="false" outlineLevel="0" collapsed="false">
      <c r="A100" s="15"/>
      <c r="B100" s="15"/>
      <c r="C100" s="15"/>
      <c r="D100" s="15"/>
      <c r="E100" s="16"/>
      <c r="F100" s="16"/>
      <c r="G100" s="17" t="str">
        <f aca="false">IF(F100="","",F100-120)</f>
        <v/>
      </c>
      <c r="H100" s="18" t="str">
        <f aca="false">IF(G100="","",G100-$B$2)</f>
        <v/>
      </c>
      <c r="I100" s="19" t="str">
        <f aca="false">IF(F100="","",IF(J100&lt;&gt;"","Pedido protocolado",IF(F100&lt;$B$2,"Licença vencida",IF(H100&lt;0,"Fora dos 120 dias",IF(H100&lt;=90,"Preparar pedido","Em dia")))))</f>
        <v/>
      </c>
      <c r="J100" s="15"/>
      <c r="K100" s="15"/>
    </row>
    <row r="101" customFormat="false" ht="15" hidden="false" customHeight="false" outlineLevel="0" collapsed="false">
      <c r="A101" s="15"/>
      <c r="B101" s="15"/>
      <c r="C101" s="15"/>
      <c r="D101" s="15"/>
      <c r="E101" s="16"/>
      <c r="F101" s="16"/>
      <c r="G101" s="17" t="str">
        <f aca="false">IF(F101="","",F101-120)</f>
        <v/>
      </c>
      <c r="H101" s="18" t="str">
        <f aca="false">IF(G101="","",G101-$B$2)</f>
        <v/>
      </c>
      <c r="I101" s="19" t="str">
        <f aca="false">IF(F101="","",IF(J101&lt;&gt;"","Pedido protocolado",IF(F101&lt;$B$2,"Licença vencida",IF(H101&lt;0,"Fora dos 120 dias",IF(H101&lt;=90,"Preparar pedido","Em dia")))))</f>
        <v/>
      </c>
      <c r="J101" s="15"/>
      <c r="K101" s="15"/>
    </row>
    <row r="102" customFormat="false" ht="15" hidden="false" customHeight="false" outlineLevel="0" collapsed="false">
      <c r="A102" s="15"/>
      <c r="B102" s="15"/>
      <c r="C102" s="15"/>
      <c r="D102" s="15"/>
      <c r="E102" s="16"/>
      <c r="F102" s="16"/>
      <c r="G102" s="17" t="str">
        <f aca="false">IF(F102="","",F102-120)</f>
        <v/>
      </c>
      <c r="H102" s="18" t="str">
        <f aca="false">IF(G102="","",G102-$B$2)</f>
        <v/>
      </c>
      <c r="I102" s="19" t="str">
        <f aca="false">IF(F102="","",IF(J102&lt;&gt;"","Pedido protocolado",IF(F102&lt;$B$2,"Licença vencida",IF(H102&lt;0,"Fora dos 120 dias",IF(H102&lt;=90,"Preparar pedido","Em dia")))))</f>
        <v/>
      </c>
      <c r="J102" s="15"/>
      <c r="K102" s="15"/>
    </row>
    <row r="103" customFormat="false" ht="15" hidden="false" customHeight="false" outlineLevel="0" collapsed="false">
      <c r="A103" s="15"/>
      <c r="B103" s="15"/>
      <c r="C103" s="15"/>
      <c r="D103" s="15"/>
      <c r="E103" s="16"/>
      <c r="F103" s="16"/>
      <c r="G103" s="17" t="str">
        <f aca="false">IF(F103="","",F103-120)</f>
        <v/>
      </c>
      <c r="H103" s="18" t="str">
        <f aca="false">IF(G103="","",G103-$B$2)</f>
        <v/>
      </c>
      <c r="I103" s="19" t="str">
        <f aca="false">IF(F103="","",IF(J103&lt;&gt;"","Pedido protocolado",IF(F103&lt;$B$2,"Licença vencida",IF(H103&lt;0,"Fora dos 120 dias",IF(H103&lt;=90,"Preparar pedido","Em dia")))))</f>
        <v/>
      </c>
      <c r="J103" s="15"/>
      <c r="K103" s="15"/>
    </row>
    <row r="104" customFormat="false" ht="15" hidden="false" customHeight="false" outlineLevel="0" collapsed="false">
      <c r="A104" s="15"/>
      <c r="B104" s="15"/>
      <c r="C104" s="15"/>
      <c r="D104" s="15"/>
      <c r="E104" s="16"/>
      <c r="F104" s="16"/>
      <c r="G104" s="17" t="str">
        <f aca="false">IF(F104="","",F104-120)</f>
        <v/>
      </c>
      <c r="H104" s="18" t="str">
        <f aca="false">IF(G104="","",G104-$B$2)</f>
        <v/>
      </c>
      <c r="I104" s="19" t="str">
        <f aca="false">IF(F104="","",IF(J104&lt;&gt;"","Pedido protocolado",IF(F104&lt;$B$2,"Licença vencida",IF(H104&lt;0,"Fora dos 120 dias",IF(H104&lt;=90,"Preparar pedido","Em dia")))))</f>
        <v/>
      </c>
      <c r="J104" s="15"/>
      <c r="K104" s="15"/>
    </row>
  </sheetData>
  <conditionalFormatting sqref="I5:I104">
    <cfRule type="expression" priority="2" aboveAverage="0" equalAverage="0" bottom="0" percent="0" rank="0" text="" dxfId="0">
      <formula>$I5="Licença vencida"</formula>
    </cfRule>
    <cfRule type="expression" priority="3" aboveAverage="0" equalAverage="0" bottom="0" percent="0" rank="0" text="" dxfId="0">
      <formula>$I5="Fora dos 120 dias"</formula>
    </cfRule>
    <cfRule type="expression" priority="4" aboveAverage="0" equalAverage="0" bottom="0" percent="0" rank="0" text="" dxfId="1">
      <formula>$I5="Preparar pedido"</formula>
    </cfRule>
    <cfRule type="expression" priority="5" aboveAverage="0" equalAverage="0" bottom="0" percent="0" rank="0" text="" dxfId="2">
      <formula>$I5="Em dia"</formula>
    </cfRule>
    <cfRule type="expression" priority="6" aboveAverage="0" equalAverage="0" bottom="0" percent="0" rank="0" text="" dxfId="3">
      <formula>$I5="Pedido protocolado"</formula>
    </cfRule>
  </conditionalFormatting>
  <dataValidations count="1">
    <dataValidation allowBlank="true" errorStyle="stop" operator="between" showDropDown="false" showErrorMessage="false" showInputMessage="false" sqref="B5:B104" type="list">
      <formula1>"LP,LI,LO,LU,LAC,LOR,Autorização de supressão,Outorga,Certidão,Outro"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"/>
    <col collapsed="false" customWidth="true" hidden="false" outlineLevel="0" max="3" min="3" style="0" width="40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7" min="6" style="0" width="16"/>
    <col collapsed="false" customWidth="true" hidden="false" outlineLevel="0" max="8" min="8" style="0" width="24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28"/>
  </cols>
  <sheetData>
    <row r="1" customFormat="false" ht="17.35" hidden="false" customHeight="false" outlineLevel="0" collapsed="false">
      <c r="A1" s="8" t="s">
        <v>44</v>
      </c>
    </row>
    <row r="2" customFormat="false" ht="15" hidden="false" customHeight="false" outlineLevel="0" collapsed="false">
      <c r="A2" s="9" t="s">
        <v>26</v>
      </c>
      <c r="B2" s="20" t="n">
        <f aca="true">TODAY()</f>
        <v>46312</v>
      </c>
    </row>
    <row r="3" customFormat="false" ht="15" hidden="false" customHeight="false" outlineLevel="0" collapsed="false">
      <c r="A3" s="9" t="s">
        <v>45</v>
      </c>
      <c r="B3" s="21" t="n">
        <v>30</v>
      </c>
    </row>
    <row r="4" customFormat="false" ht="33.75" hidden="false" customHeight="true" outlineLevel="0" collapsed="false">
      <c r="A4" s="14" t="s">
        <v>46</v>
      </c>
      <c r="B4" s="14" t="s">
        <v>47</v>
      </c>
      <c r="C4" s="14" t="s">
        <v>48</v>
      </c>
      <c r="D4" s="14" t="s">
        <v>49</v>
      </c>
      <c r="E4" s="14" t="s">
        <v>50</v>
      </c>
      <c r="F4" s="14" t="s">
        <v>51</v>
      </c>
      <c r="G4" s="14" t="s">
        <v>52</v>
      </c>
      <c r="H4" s="14" t="s">
        <v>53</v>
      </c>
      <c r="I4" s="14" t="s">
        <v>54</v>
      </c>
      <c r="J4" s="14" t="s">
        <v>55</v>
      </c>
      <c r="K4" s="14" t="s">
        <v>38</v>
      </c>
    </row>
    <row r="5" customFormat="false" ht="15" hidden="false" customHeight="false" outlineLevel="0" collapsed="false">
      <c r="A5" s="15" t="s">
        <v>39</v>
      </c>
      <c r="B5" s="15" t="s">
        <v>56</v>
      </c>
      <c r="C5" s="15" t="s">
        <v>57</v>
      </c>
      <c r="D5" s="15" t="s">
        <v>58</v>
      </c>
      <c r="E5" s="16" t="n">
        <v>46366</v>
      </c>
      <c r="F5" s="15" t="s">
        <v>59</v>
      </c>
      <c r="G5" s="15" t="s">
        <v>60</v>
      </c>
      <c r="H5" s="15"/>
      <c r="I5" s="18" t="n">
        <f aca="false">IF(E5="","",E5-$B$2)</f>
        <v>54</v>
      </c>
      <c r="J5" s="19" t="str">
        <f aca="false">IF(C5="","",IF(G5="Cumprida","Cumprida",IF(E5="","Sem prazo",IF(I5&lt;0,"Atrasado",IF(I5&lt;=$B$3,"Chegando","Em dia")))))</f>
        <v>Em dia</v>
      </c>
      <c r="K5" s="15" t="s">
        <v>43</v>
      </c>
    </row>
    <row r="6" customFormat="false" ht="15" hidden="false" customHeight="false" outlineLevel="0" collapsed="false">
      <c r="A6" s="15"/>
      <c r="B6" s="15"/>
      <c r="C6" s="15"/>
      <c r="D6" s="15"/>
      <c r="E6" s="16"/>
      <c r="F6" s="15"/>
      <c r="G6" s="15"/>
      <c r="H6" s="15"/>
      <c r="I6" s="18" t="str">
        <f aca="false">IF(E6="","",E6-$B$2)</f>
        <v/>
      </c>
      <c r="J6" s="19" t="str">
        <f aca="false">IF(C6="","",IF(G6="Cumprida","Cumprida",IF(E6="","Sem prazo",IF(I6&lt;0,"Atrasado",IF(I6&lt;=$B$3,"Chegando","Em dia")))))</f>
        <v/>
      </c>
      <c r="K6" s="15"/>
    </row>
    <row r="7" customFormat="false" ht="15" hidden="false" customHeight="false" outlineLevel="0" collapsed="false">
      <c r="A7" s="15"/>
      <c r="B7" s="15"/>
      <c r="C7" s="15"/>
      <c r="D7" s="15"/>
      <c r="E7" s="16"/>
      <c r="F7" s="15"/>
      <c r="G7" s="15"/>
      <c r="H7" s="15"/>
      <c r="I7" s="18" t="str">
        <f aca="false">IF(E7="","",E7-$B$2)</f>
        <v/>
      </c>
      <c r="J7" s="19" t="str">
        <f aca="false">IF(C7="","",IF(G7="Cumprida","Cumprida",IF(E7="","Sem prazo",IF(I7&lt;0,"Atrasado",IF(I7&lt;=$B$3,"Chegando","Em dia")))))</f>
        <v/>
      </c>
      <c r="K7" s="15"/>
    </row>
    <row r="8" customFormat="false" ht="15" hidden="false" customHeight="false" outlineLevel="0" collapsed="false">
      <c r="A8" s="15"/>
      <c r="B8" s="15"/>
      <c r="C8" s="15"/>
      <c r="D8" s="15"/>
      <c r="E8" s="16"/>
      <c r="F8" s="15"/>
      <c r="G8" s="15"/>
      <c r="H8" s="15"/>
      <c r="I8" s="18" t="str">
        <f aca="false">IF(E8="","",E8-$B$2)</f>
        <v/>
      </c>
      <c r="J8" s="19" t="str">
        <f aca="false">IF(C8="","",IF(G8="Cumprida","Cumprida",IF(E8="","Sem prazo",IF(I8&lt;0,"Atrasado",IF(I8&lt;=$B$3,"Chegando","Em dia")))))</f>
        <v/>
      </c>
      <c r="K8" s="15"/>
    </row>
    <row r="9" customFormat="false" ht="15" hidden="false" customHeight="false" outlineLevel="0" collapsed="false">
      <c r="A9" s="15"/>
      <c r="B9" s="15"/>
      <c r="C9" s="15"/>
      <c r="D9" s="15"/>
      <c r="E9" s="16"/>
      <c r="F9" s="15"/>
      <c r="G9" s="15"/>
      <c r="H9" s="15"/>
      <c r="I9" s="18" t="str">
        <f aca="false">IF(E9="","",E9-$B$2)</f>
        <v/>
      </c>
      <c r="J9" s="19" t="str">
        <f aca="false">IF(C9="","",IF(G9="Cumprida","Cumprida",IF(E9="","Sem prazo",IF(I9&lt;0,"Atrasado",IF(I9&lt;=$B$3,"Chegando","Em dia")))))</f>
        <v/>
      </c>
      <c r="K9" s="15"/>
    </row>
    <row r="10" customFormat="false" ht="15" hidden="false" customHeight="false" outlineLevel="0" collapsed="false">
      <c r="A10" s="15"/>
      <c r="B10" s="15"/>
      <c r="C10" s="15"/>
      <c r="D10" s="15"/>
      <c r="E10" s="16"/>
      <c r="F10" s="15"/>
      <c r="G10" s="15"/>
      <c r="H10" s="15"/>
      <c r="I10" s="18" t="str">
        <f aca="false">IF(E10="","",E10-$B$2)</f>
        <v/>
      </c>
      <c r="J10" s="19" t="str">
        <f aca="false">IF(C10="","",IF(G10="Cumprida","Cumprida",IF(E10="","Sem prazo",IF(I10&lt;0,"Atrasado",IF(I10&lt;=$B$3,"Chegando","Em dia")))))</f>
        <v/>
      </c>
      <c r="K10" s="15"/>
    </row>
    <row r="11" customFormat="false" ht="15" hidden="false" customHeight="false" outlineLevel="0" collapsed="false">
      <c r="A11" s="15"/>
      <c r="B11" s="15"/>
      <c r="C11" s="15"/>
      <c r="D11" s="15"/>
      <c r="E11" s="16"/>
      <c r="F11" s="15"/>
      <c r="G11" s="15"/>
      <c r="H11" s="15"/>
      <c r="I11" s="18" t="str">
        <f aca="false">IF(E11="","",E11-$B$2)</f>
        <v/>
      </c>
      <c r="J11" s="19" t="str">
        <f aca="false">IF(C11="","",IF(G11="Cumprida","Cumprida",IF(E11="","Sem prazo",IF(I11&lt;0,"Atrasado",IF(I11&lt;=$B$3,"Chegando","Em dia")))))</f>
        <v/>
      </c>
      <c r="K11" s="15"/>
    </row>
    <row r="12" customFormat="false" ht="15" hidden="false" customHeight="false" outlineLevel="0" collapsed="false">
      <c r="A12" s="15"/>
      <c r="B12" s="15"/>
      <c r="C12" s="15"/>
      <c r="D12" s="15"/>
      <c r="E12" s="16"/>
      <c r="F12" s="15"/>
      <c r="G12" s="15"/>
      <c r="H12" s="15"/>
      <c r="I12" s="18" t="str">
        <f aca="false">IF(E12="","",E12-$B$2)</f>
        <v/>
      </c>
      <c r="J12" s="19" t="str">
        <f aca="false">IF(C12="","",IF(G12="Cumprida","Cumprida",IF(E12="","Sem prazo",IF(I12&lt;0,"Atrasado",IF(I12&lt;=$B$3,"Chegando","Em dia")))))</f>
        <v/>
      </c>
      <c r="K12" s="15"/>
    </row>
    <row r="13" customFormat="false" ht="15" hidden="false" customHeight="false" outlineLevel="0" collapsed="false">
      <c r="A13" s="15"/>
      <c r="B13" s="15"/>
      <c r="C13" s="15"/>
      <c r="D13" s="15"/>
      <c r="E13" s="16"/>
      <c r="F13" s="15"/>
      <c r="G13" s="15"/>
      <c r="H13" s="15"/>
      <c r="I13" s="18" t="str">
        <f aca="false">IF(E13="","",E13-$B$2)</f>
        <v/>
      </c>
      <c r="J13" s="19" t="str">
        <f aca="false">IF(C13="","",IF(G13="Cumprida","Cumprida",IF(E13="","Sem prazo",IF(I13&lt;0,"Atrasado",IF(I13&lt;=$B$3,"Chegando","Em dia")))))</f>
        <v/>
      </c>
      <c r="K13" s="15"/>
    </row>
    <row r="14" customFormat="false" ht="15" hidden="false" customHeight="false" outlineLevel="0" collapsed="false">
      <c r="A14" s="15"/>
      <c r="B14" s="15"/>
      <c r="C14" s="15"/>
      <c r="D14" s="15"/>
      <c r="E14" s="16"/>
      <c r="F14" s="15"/>
      <c r="G14" s="15"/>
      <c r="H14" s="15"/>
      <c r="I14" s="18" t="str">
        <f aca="false">IF(E14="","",E14-$B$2)</f>
        <v/>
      </c>
      <c r="J14" s="19" t="str">
        <f aca="false">IF(C14="","",IF(G14="Cumprida","Cumprida",IF(E14="","Sem prazo",IF(I14&lt;0,"Atrasado",IF(I14&lt;=$B$3,"Chegando","Em dia")))))</f>
        <v/>
      </c>
      <c r="K14" s="15"/>
    </row>
    <row r="15" customFormat="false" ht="15" hidden="false" customHeight="false" outlineLevel="0" collapsed="false">
      <c r="A15" s="15"/>
      <c r="B15" s="15"/>
      <c r="C15" s="15"/>
      <c r="D15" s="15"/>
      <c r="E15" s="16"/>
      <c r="F15" s="15"/>
      <c r="G15" s="15"/>
      <c r="H15" s="15"/>
      <c r="I15" s="18" t="str">
        <f aca="false">IF(E15="","",E15-$B$2)</f>
        <v/>
      </c>
      <c r="J15" s="19" t="str">
        <f aca="false">IF(C15="","",IF(G15="Cumprida","Cumprida",IF(E15="","Sem prazo",IF(I15&lt;0,"Atrasado",IF(I15&lt;=$B$3,"Chegando","Em dia")))))</f>
        <v/>
      </c>
      <c r="K15" s="15"/>
    </row>
    <row r="16" customFormat="false" ht="15" hidden="false" customHeight="false" outlineLevel="0" collapsed="false">
      <c r="A16" s="15"/>
      <c r="B16" s="15"/>
      <c r="C16" s="15"/>
      <c r="D16" s="15"/>
      <c r="E16" s="16"/>
      <c r="F16" s="15"/>
      <c r="G16" s="15"/>
      <c r="H16" s="15"/>
      <c r="I16" s="18" t="str">
        <f aca="false">IF(E16="","",E16-$B$2)</f>
        <v/>
      </c>
      <c r="J16" s="19" t="str">
        <f aca="false">IF(C16="","",IF(G16="Cumprida","Cumprida",IF(E16="","Sem prazo",IF(I16&lt;0,"Atrasado",IF(I16&lt;=$B$3,"Chegando","Em dia")))))</f>
        <v/>
      </c>
      <c r="K16" s="15"/>
    </row>
    <row r="17" customFormat="false" ht="15" hidden="false" customHeight="false" outlineLevel="0" collapsed="false">
      <c r="A17" s="15"/>
      <c r="B17" s="15"/>
      <c r="C17" s="15"/>
      <c r="D17" s="15"/>
      <c r="E17" s="16"/>
      <c r="F17" s="15"/>
      <c r="G17" s="15"/>
      <c r="H17" s="15"/>
      <c r="I17" s="18" t="str">
        <f aca="false">IF(E17="","",E17-$B$2)</f>
        <v/>
      </c>
      <c r="J17" s="19" t="str">
        <f aca="false">IF(C17="","",IF(G17="Cumprida","Cumprida",IF(E17="","Sem prazo",IF(I17&lt;0,"Atrasado",IF(I17&lt;=$B$3,"Chegando","Em dia")))))</f>
        <v/>
      </c>
      <c r="K17" s="15"/>
    </row>
    <row r="18" customFormat="false" ht="15" hidden="false" customHeight="false" outlineLevel="0" collapsed="false">
      <c r="A18" s="15"/>
      <c r="B18" s="15"/>
      <c r="C18" s="15"/>
      <c r="D18" s="15"/>
      <c r="E18" s="16"/>
      <c r="F18" s="15"/>
      <c r="G18" s="15"/>
      <c r="H18" s="15"/>
      <c r="I18" s="18" t="str">
        <f aca="false">IF(E18="","",E18-$B$2)</f>
        <v/>
      </c>
      <c r="J18" s="19" t="str">
        <f aca="false">IF(C18="","",IF(G18="Cumprida","Cumprida",IF(E18="","Sem prazo",IF(I18&lt;0,"Atrasado",IF(I18&lt;=$B$3,"Chegando","Em dia")))))</f>
        <v/>
      </c>
      <c r="K18" s="15"/>
    </row>
    <row r="19" customFormat="false" ht="15" hidden="false" customHeight="false" outlineLevel="0" collapsed="false">
      <c r="A19" s="15"/>
      <c r="B19" s="15"/>
      <c r="C19" s="15"/>
      <c r="D19" s="15"/>
      <c r="E19" s="16"/>
      <c r="F19" s="15"/>
      <c r="G19" s="15"/>
      <c r="H19" s="15"/>
      <c r="I19" s="18" t="str">
        <f aca="false">IF(E19="","",E19-$B$2)</f>
        <v/>
      </c>
      <c r="J19" s="19" t="str">
        <f aca="false">IF(C19="","",IF(G19="Cumprida","Cumprida",IF(E19="","Sem prazo",IF(I19&lt;0,"Atrasado",IF(I19&lt;=$B$3,"Chegando","Em dia")))))</f>
        <v/>
      </c>
      <c r="K19" s="15"/>
    </row>
    <row r="20" customFormat="false" ht="15" hidden="false" customHeight="false" outlineLevel="0" collapsed="false">
      <c r="A20" s="15"/>
      <c r="B20" s="15"/>
      <c r="C20" s="15"/>
      <c r="D20" s="15"/>
      <c r="E20" s="16"/>
      <c r="F20" s="15"/>
      <c r="G20" s="15"/>
      <c r="H20" s="15"/>
      <c r="I20" s="18" t="str">
        <f aca="false">IF(E20="","",E20-$B$2)</f>
        <v/>
      </c>
      <c r="J20" s="19" t="str">
        <f aca="false">IF(C20="","",IF(G20="Cumprida","Cumprida",IF(E20="","Sem prazo",IF(I20&lt;0,"Atrasado",IF(I20&lt;=$B$3,"Chegando","Em dia")))))</f>
        <v/>
      </c>
      <c r="K20" s="15"/>
    </row>
    <row r="21" customFormat="false" ht="15" hidden="false" customHeight="false" outlineLevel="0" collapsed="false">
      <c r="A21" s="15"/>
      <c r="B21" s="15"/>
      <c r="C21" s="15"/>
      <c r="D21" s="15"/>
      <c r="E21" s="16"/>
      <c r="F21" s="15"/>
      <c r="G21" s="15"/>
      <c r="H21" s="15"/>
      <c r="I21" s="18" t="str">
        <f aca="false">IF(E21="","",E21-$B$2)</f>
        <v/>
      </c>
      <c r="J21" s="19" t="str">
        <f aca="false">IF(C21="","",IF(G21="Cumprida","Cumprida",IF(E21="","Sem prazo",IF(I21&lt;0,"Atrasado",IF(I21&lt;=$B$3,"Chegando","Em dia")))))</f>
        <v/>
      </c>
      <c r="K21" s="15"/>
    </row>
    <row r="22" customFormat="false" ht="15" hidden="false" customHeight="false" outlineLevel="0" collapsed="false">
      <c r="A22" s="15"/>
      <c r="B22" s="15"/>
      <c r="C22" s="15"/>
      <c r="D22" s="15"/>
      <c r="E22" s="16"/>
      <c r="F22" s="15"/>
      <c r="G22" s="15"/>
      <c r="H22" s="15"/>
      <c r="I22" s="18" t="str">
        <f aca="false">IF(E22="","",E22-$B$2)</f>
        <v/>
      </c>
      <c r="J22" s="19" t="str">
        <f aca="false">IF(C22="","",IF(G22="Cumprida","Cumprida",IF(E22="","Sem prazo",IF(I22&lt;0,"Atrasado",IF(I22&lt;=$B$3,"Chegando","Em dia")))))</f>
        <v/>
      </c>
      <c r="K22" s="15"/>
    </row>
    <row r="23" customFormat="false" ht="15" hidden="false" customHeight="false" outlineLevel="0" collapsed="false">
      <c r="A23" s="15"/>
      <c r="B23" s="15"/>
      <c r="C23" s="15"/>
      <c r="D23" s="15"/>
      <c r="E23" s="16"/>
      <c r="F23" s="15"/>
      <c r="G23" s="15"/>
      <c r="H23" s="15"/>
      <c r="I23" s="18" t="str">
        <f aca="false">IF(E23="","",E23-$B$2)</f>
        <v/>
      </c>
      <c r="J23" s="19" t="str">
        <f aca="false">IF(C23="","",IF(G23="Cumprida","Cumprida",IF(E23="","Sem prazo",IF(I23&lt;0,"Atrasado",IF(I23&lt;=$B$3,"Chegando","Em dia")))))</f>
        <v/>
      </c>
      <c r="K23" s="15"/>
    </row>
    <row r="24" customFormat="false" ht="15" hidden="false" customHeight="false" outlineLevel="0" collapsed="false">
      <c r="A24" s="15"/>
      <c r="B24" s="15"/>
      <c r="C24" s="15"/>
      <c r="D24" s="15"/>
      <c r="E24" s="16"/>
      <c r="F24" s="15"/>
      <c r="G24" s="15"/>
      <c r="H24" s="15"/>
      <c r="I24" s="18" t="str">
        <f aca="false">IF(E24="","",E24-$B$2)</f>
        <v/>
      </c>
      <c r="J24" s="19" t="str">
        <f aca="false">IF(C24="","",IF(G24="Cumprida","Cumprida",IF(E24="","Sem prazo",IF(I24&lt;0,"Atrasado",IF(I24&lt;=$B$3,"Chegando","Em dia")))))</f>
        <v/>
      </c>
      <c r="K24" s="15"/>
    </row>
    <row r="25" customFormat="false" ht="15" hidden="false" customHeight="false" outlineLevel="0" collapsed="false">
      <c r="A25" s="15"/>
      <c r="B25" s="15"/>
      <c r="C25" s="15"/>
      <c r="D25" s="15"/>
      <c r="E25" s="16"/>
      <c r="F25" s="15"/>
      <c r="G25" s="15"/>
      <c r="H25" s="15"/>
      <c r="I25" s="18" t="str">
        <f aca="false">IF(E25="","",E25-$B$2)</f>
        <v/>
      </c>
      <c r="J25" s="19" t="str">
        <f aca="false">IF(C25="","",IF(G25="Cumprida","Cumprida",IF(E25="","Sem prazo",IF(I25&lt;0,"Atrasado",IF(I25&lt;=$B$3,"Chegando","Em dia")))))</f>
        <v/>
      </c>
      <c r="K25" s="15"/>
    </row>
    <row r="26" customFormat="false" ht="15" hidden="false" customHeight="false" outlineLevel="0" collapsed="false">
      <c r="A26" s="15"/>
      <c r="B26" s="15"/>
      <c r="C26" s="15"/>
      <c r="D26" s="15"/>
      <c r="E26" s="16"/>
      <c r="F26" s="15"/>
      <c r="G26" s="15"/>
      <c r="H26" s="15"/>
      <c r="I26" s="18" t="str">
        <f aca="false">IF(E26="","",E26-$B$2)</f>
        <v/>
      </c>
      <c r="J26" s="19" t="str">
        <f aca="false">IF(C26="","",IF(G26="Cumprida","Cumprida",IF(E26="","Sem prazo",IF(I26&lt;0,"Atrasado",IF(I26&lt;=$B$3,"Chegando","Em dia")))))</f>
        <v/>
      </c>
      <c r="K26" s="15"/>
    </row>
    <row r="27" customFormat="false" ht="15" hidden="false" customHeight="false" outlineLevel="0" collapsed="false">
      <c r="A27" s="15"/>
      <c r="B27" s="15"/>
      <c r="C27" s="15"/>
      <c r="D27" s="15"/>
      <c r="E27" s="16"/>
      <c r="F27" s="15"/>
      <c r="G27" s="15"/>
      <c r="H27" s="15"/>
      <c r="I27" s="18" t="str">
        <f aca="false">IF(E27="","",E27-$B$2)</f>
        <v/>
      </c>
      <c r="J27" s="19" t="str">
        <f aca="false">IF(C27="","",IF(G27="Cumprida","Cumprida",IF(E27="","Sem prazo",IF(I27&lt;0,"Atrasado",IF(I27&lt;=$B$3,"Chegando","Em dia")))))</f>
        <v/>
      </c>
      <c r="K27" s="15"/>
    </row>
    <row r="28" customFormat="false" ht="15" hidden="false" customHeight="false" outlineLevel="0" collapsed="false">
      <c r="A28" s="15"/>
      <c r="B28" s="15"/>
      <c r="C28" s="15"/>
      <c r="D28" s="15"/>
      <c r="E28" s="16"/>
      <c r="F28" s="15"/>
      <c r="G28" s="15"/>
      <c r="H28" s="15"/>
      <c r="I28" s="18" t="str">
        <f aca="false">IF(E28="","",E28-$B$2)</f>
        <v/>
      </c>
      <c r="J28" s="19" t="str">
        <f aca="false">IF(C28="","",IF(G28="Cumprida","Cumprida",IF(E28="","Sem prazo",IF(I28&lt;0,"Atrasado",IF(I28&lt;=$B$3,"Chegando","Em dia")))))</f>
        <v/>
      </c>
      <c r="K28" s="15"/>
    </row>
    <row r="29" customFormat="false" ht="15" hidden="false" customHeight="false" outlineLevel="0" collapsed="false">
      <c r="A29" s="15"/>
      <c r="B29" s="15"/>
      <c r="C29" s="15"/>
      <c r="D29" s="15"/>
      <c r="E29" s="16"/>
      <c r="F29" s="15"/>
      <c r="G29" s="15"/>
      <c r="H29" s="15"/>
      <c r="I29" s="18" t="str">
        <f aca="false">IF(E29="","",E29-$B$2)</f>
        <v/>
      </c>
      <c r="J29" s="19" t="str">
        <f aca="false">IF(C29="","",IF(G29="Cumprida","Cumprida",IF(E29="","Sem prazo",IF(I29&lt;0,"Atrasado",IF(I29&lt;=$B$3,"Chegando","Em dia")))))</f>
        <v/>
      </c>
      <c r="K29" s="15"/>
    </row>
    <row r="30" customFormat="false" ht="15" hidden="false" customHeight="false" outlineLevel="0" collapsed="false">
      <c r="A30" s="15"/>
      <c r="B30" s="15"/>
      <c r="C30" s="15"/>
      <c r="D30" s="15"/>
      <c r="E30" s="16"/>
      <c r="F30" s="15"/>
      <c r="G30" s="15"/>
      <c r="H30" s="15"/>
      <c r="I30" s="18" t="str">
        <f aca="false">IF(E30="","",E30-$B$2)</f>
        <v/>
      </c>
      <c r="J30" s="19" t="str">
        <f aca="false">IF(C30="","",IF(G30="Cumprida","Cumprida",IF(E30="","Sem prazo",IF(I30&lt;0,"Atrasado",IF(I30&lt;=$B$3,"Chegando","Em dia")))))</f>
        <v/>
      </c>
      <c r="K30" s="15"/>
    </row>
    <row r="31" customFormat="false" ht="15" hidden="false" customHeight="false" outlineLevel="0" collapsed="false">
      <c r="A31" s="15"/>
      <c r="B31" s="15"/>
      <c r="C31" s="15"/>
      <c r="D31" s="15"/>
      <c r="E31" s="16"/>
      <c r="F31" s="15"/>
      <c r="G31" s="15"/>
      <c r="H31" s="15"/>
      <c r="I31" s="18" t="str">
        <f aca="false">IF(E31="","",E31-$B$2)</f>
        <v/>
      </c>
      <c r="J31" s="19" t="str">
        <f aca="false">IF(C31="","",IF(G31="Cumprida","Cumprida",IF(E31="","Sem prazo",IF(I31&lt;0,"Atrasado",IF(I31&lt;=$B$3,"Chegando","Em dia")))))</f>
        <v/>
      </c>
      <c r="K31" s="15"/>
    </row>
    <row r="32" customFormat="false" ht="15" hidden="false" customHeight="false" outlineLevel="0" collapsed="false">
      <c r="A32" s="15"/>
      <c r="B32" s="15"/>
      <c r="C32" s="15"/>
      <c r="D32" s="15"/>
      <c r="E32" s="16"/>
      <c r="F32" s="15"/>
      <c r="G32" s="15"/>
      <c r="H32" s="15"/>
      <c r="I32" s="18" t="str">
        <f aca="false">IF(E32="","",E32-$B$2)</f>
        <v/>
      </c>
      <c r="J32" s="19" t="str">
        <f aca="false">IF(C32="","",IF(G32="Cumprida","Cumprida",IF(E32="","Sem prazo",IF(I32&lt;0,"Atrasado",IF(I32&lt;=$B$3,"Chegando","Em dia")))))</f>
        <v/>
      </c>
      <c r="K32" s="15"/>
    </row>
    <row r="33" customFormat="false" ht="15" hidden="false" customHeight="false" outlineLevel="0" collapsed="false">
      <c r="A33" s="15"/>
      <c r="B33" s="15"/>
      <c r="C33" s="15"/>
      <c r="D33" s="15"/>
      <c r="E33" s="16"/>
      <c r="F33" s="15"/>
      <c r="G33" s="15"/>
      <c r="H33" s="15"/>
      <c r="I33" s="18" t="str">
        <f aca="false">IF(E33="","",E33-$B$2)</f>
        <v/>
      </c>
      <c r="J33" s="19" t="str">
        <f aca="false">IF(C33="","",IF(G33="Cumprida","Cumprida",IF(E33="","Sem prazo",IF(I33&lt;0,"Atrasado",IF(I33&lt;=$B$3,"Chegando","Em dia")))))</f>
        <v/>
      </c>
      <c r="K33" s="15"/>
    </row>
    <row r="34" customFormat="false" ht="15" hidden="false" customHeight="false" outlineLevel="0" collapsed="false">
      <c r="A34" s="15"/>
      <c r="B34" s="15"/>
      <c r="C34" s="15"/>
      <c r="D34" s="15"/>
      <c r="E34" s="16"/>
      <c r="F34" s="15"/>
      <c r="G34" s="15"/>
      <c r="H34" s="15"/>
      <c r="I34" s="18" t="str">
        <f aca="false">IF(E34="","",E34-$B$2)</f>
        <v/>
      </c>
      <c r="J34" s="19" t="str">
        <f aca="false">IF(C34="","",IF(G34="Cumprida","Cumprida",IF(E34="","Sem prazo",IF(I34&lt;0,"Atrasado",IF(I34&lt;=$B$3,"Chegando","Em dia")))))</f>
        <v/>
      </c>
      <c r="K34" s="15"/>
    </row>
    <row r="35" customFormat="false" ht="15" hidden="false" customHeight="false" outlineLevel="0" collapsed="false">
      <c r="A35" s="15"/>
      <c r="B35" s="15"/>
      <c r="C35" s="15"/>
      <c r="D35" s="15"/>
      <c r="E35" s="16"/>
      <c r="F35" s="15"/>
      <c r="G35" s="15"/>
      <c r="H35" s="15"/>
      <c r="I35" s="18" t="str">
        <f aca="false">IF(E35="","",E35-$B$2)</f>
        <v/>
      </c>
      <c r="J35" s="19" t="str">
        <f aca="false">IF(C35="","",IF(G35="Cumprida","Cumprida",IF(E35="","Sem prazo",IF(I35&lt;0,"Atrasado",IF(I35&lt;=$B$3,"Chegando","Em dia")))))</f>
        <v/>
      </c>
      <c r="K35" s="15"/>
    </row>
    <row r="36" customFormat="false" ht="15" hidden="false" customHeight="false" outlineLevel="0" collapsed="false">
      <c r="A36" s="15"/>
      <c r="B36" s="15"/>
      <c r="C36" s="15"/>
      <c r="D36" s="15"/>
      <c r="E36" s="16"/>
      <c r="F36" s="15"/>
      <c r="G36" s="15"/>
      <c r="H36" s="15"/>
      <c r="I36" s="18" t="str">
        <f aca="false">IF(E36="","",E36-$B$2)</f>
        <v/>
      </c>
      <c r="J36" s="19" t="str">
        <f aca="false">IF(C36="","",IF(G36="Cumprida","Cumprida",IF(E36="","Sem prazo",IF(I36&lt;0,"Atrasado",IF(I36&lt;=$B$3,"Chegando","Em dia")))))</f>
        <v/>
      </c>
      <c r="K36" s="15"/>
    </row>
    <row r="37" customFormat="false" ht="15" hidden="false" customHeight="false" outlineLevel="0" collapsed="false">
      <c r="A37" s="15"/>
      <c r="B37" s="15"/>
      <c r="C37" s="15"/>
      <c r="D37" s="15"/>
      <c r="E37" s="16"/>
      <c r="F37" s="15"/>
      <c r="G37" s="15"/>
      <c r="H37" s="15"/>
      <c r="I37" s="18" t="str">
        <f aca="false">IF(E37="","",E37-$B$2)</f>
        <v/>
      </c>
      <c r="J37" s="19" t="str">
        <f aca="false">IF(C37="","",IF(G37="Cumprida","Cumprida",IF(E37="","Sem prazo",IF(I37&lt;0,"Atrasado",IF(I37&lt;=$B$3,"Chegando","Em dia")))))</f>
        <v/>
      </c>
      <c r="K37" s="15"/>
    </row>
    <row r="38" customFormat="false" ht="15" hidden="false" customHeight="false" outlineLevel="0" collapsed="false">
      <c r="A38" s="15"/>
      <c r="B38" s="15"/>
      <c r="C38" s="15"/>
      <c r="D38" s="15"/>
      <c r="E38" s="16"/>
      <c r="F38" s="15"/>
      <c r="G38" s="15"/>
      <c r="H38" s="15"/>
      <c r="I38" s="18" t="str">
        <f aca="false">IF(E38="","",E38-$B$2)</f>
        <v/>
      </c>
      <c r="J38" s="19" t="str">
        <f aca="false">IF(C38="","",IF(G38="Cumprida","Cumprida",IF(E38="","Sem prazo",IF(I38&lt;0,"Atrasado",IF(I38&lt;=$B$3,"Chegando","Em dia")))))</f>
        <v/>
      </c>
      <c r="K38" s="15"/>
    </row>
    <row r="39" customFormat="false" ht="15" hidden="false" customHeight="false" outlineLevel="0" collapsed="false">
      <c r="A39" s="15"/>
      <c r="B39" s="15"/>
      <c r="C39" s="15"/>
      <c r="D39" s="15"/>
      <c r="E39" s="16"/>
      <c r="F39" s="15"/>
      <c r="G39" s="15"/>
      <c r="H39" s="15"/>
      <c r="I39" s="18" t="str">
        <f aca="false">IF(E39="","",E39-$B$2)</f>
        <v/>
      </c>
      <c r="J39" s="19" t="str">
        <f aca="false">IF(C39="","",IF(G39="Cumprida","Cumprida",IF(E39="","Sem prazo",IF(I39&lt;0,"Atrasado",IF(I39&lt;=$B$3,"Chegando","Em dia")))))</f>
        <v/>
      </c>
      <c r="K39" s="15"/>
    </row>
    <row r="40" customFormat="false" ht="15" hidden="false" customHeight="false" outlineLevel="0" collapsed="false">
      <c r="A40" s="15"/>
      <c r="B40" s="15"/>
      <c r="C40" s="15"/>
      <c r="D40" s="15"/>
      <c r="E40" s="16"/>
      <c r="F40" s="15"/>
      <c r="G40" s="15"/>
      <c r="H40" s="15"/>
      <c r="I40" s="18" t="str">
        <f aca="false">IF(E40="","",E40-$B$2)</f>
        <v/>
      </c>
      <c r="J40" s="19" t="str">
        <f aca="false">IF(C40="","",IF(G40="Cumprida","Cumprida",IF(E40="","Sem prazo",IF(I40&lt;0,"Atrasado",IF(I40&lt;=$B$3,"Chegando","Em dia")))))</f>
        <v/>
      </c>
      <c r="K40" s="15"/>
    </row>
    <row r="41" customFormat="false" ht="15" hidden="false" customHeight="false" outlineLevel="0" collapsed="false">
      <c r="A41" s="15"/>
      <c r="B41" s="15"/>
      <c r="C41" s="15"/>
      <c r="D41" s="15"/>
      <c r="E41" s="16"/>
      <c r="F41" s="15"/>
      <c r="G41" s="15"/>
      <c r="H41" s="15"/>
      <c r="I41" s="18" t="str">
        <f aca="false">IF(E41="","",E41-$B$2)</f>
        <v/>
      </c>
      <c r="J41" s="19" t="str">
        <f aca="false">IF(C41="","",IF(G41="Cumprida","Cumprida",IF(E41="","Sem prazo",IF(I41&lt;0,"Atrasado",IF(I41&lt;=$B$3,"Chegando","Em dia")))))</f>
        <v/>
      </c>
      <c r="K41" s="15"/>
    </row>
    <row r="42" customFormat="false" ht="15" hidden="false" customHeight="false" outlineLevel="0" collapsed="false">
      <c r="A42" s="15"/>
      <c r="B42" s="15"/>
      <c r="C42" s="15"/>
      <c r="D42" s="15"/>
      <c r="E42" s="16"/>
      <c r="F42" s="15"/>
      <c r="G42" s="15"/>
      <c r="H42" s="15"/>
      <c r="I42" s="18" t="str">
        <f aca="false">IF(E42="","",E42-$B$2)</f>
        <v/>
      </c>
      <c r="J42" s="19" t="str">
        <f aca="false">IF(C42="","",IF(G42="Cumprida","Cumprida",IF(E42="","Sem prazo",IF(I42&lt;0,"Atrasado",IF(I42&lt;=$B$3,"Chegando","Em dia")))))</f>
        <v/>
      </c>
      <c r="K42" s="15"/>
    </row>
    <row r="43" customFormat="false" ht="15" hidden="false" customHeight="false" outlineLevel="0" collapsed="false">
      <c r="A43" s="15"/>
      <c r="B43" s="15"/>
      <c r="C43" s="15"/>
      <c r="D43" s="15"/>
      <c r="E43" s="16"/>
      <c r="F43" s="15"/>
      <c r="G43" s="15"/>
      <c r="H43" s="15"/>
      <c r="I43" s="18" t="str">
        <f aca="false">IF(E43="","",E43-$B$2)</f>
        <v/>
      </c>
      <c r="J43" s="19" t="str">
        <f aca="false">IF(C43="","",IF(G43="Cumprida","Cumprida",IF(E43="","Sem prazo",IF(I43&lt;0,"Atrasado",IF(I43&lt;=$B$3,"Chegando","Em dia")))))</f>
        <v/>
      </c>
      <c r="K43" s="15"/>
    </row>
    <row r="44" customFormat="false" ht="15" hidden="false" customHeight="false" outlineLevel="0" collapsed="false">
      <c r="A44" s="15"/>
      <c r="B44" s="15"/>
      <c r="C44" s="15"/>
      <c r="D44" s="15"/>
      <c r="E44" s="16"/>
      <c r="F44" s="15"/>
      <c r="G44" s="15"/>
      <c r="H44" s="15"/>
      <c r="I44" s="18" t="str">
        <f aca="false">IF(E44="","",E44-$B$2)</f>
        <v/>
      </c>
      <c r="J44" s="19" t="str">
        <f aca="false">IF(C44="","",IF(G44="Cumprida","Cumprida",IF(E44="","Sem prazo",IF(I44&lt;0,"Atrasado",IF(I44&lt;=$B$3,"Chegando","Em dia")))))</f>
        <v/>
      </c>
      <c r="K44" s="15"/>
    </row>
    <row r="45" customFormat="false" ht="15" hidden="false" customHeight="false" outlineLevel="0" collapsed="false">
      <c r="A45" s="15"/>
      <c r="B45" s="15"/>
      <c r="C45" s="15"/>
      <c r="D45" s="15"/>
      <c r="E45" s="16"/>
      <c r="F45" s="15"/>
      <c r="G45" s="15"/>
      <c r="H45" s="15"/>
      <c r="I45" s="18" t="str">
        <f aca="false">IF(E45="","",E45-$B$2)</f>
        <v/>
      </c>
      <c r="J45" s="19" t="str">
        <f aca="false">IF(C45="","",IF(G45="Cumprida","Cumprida",IF(E45="","Sem prazo",IF(I45&lt;0,"Atrasado",IF(I45&lt;=$B$3,"Chegando","Em dia")))))</f>
        <v/>
      </c>
      <c r="K45" s="15"/>
    </row>
    <row r="46" customFormat="false" ht="15" hidden="false" customHeight="false" outlineLevel="0" collapsed="false">
      <c r="A46" s="15"/>
      <c r="B46" s="15"/>
      <c r="C46" s="15"/>
      <c r="D46" s="15"/>
      <c r="E46" s="16"/>
      <c r="F46" s="15"/>
      <c r="G46" s="15"/>
      <c r="H46" s="15"/>
      <c r="I46" s="18" t="str">
        <f aca="false">IF(E46="","",E46-$B$2)</f>
        <v/>
      </c>
      <c r="J46" s="19" t="str">
        <f aca="false">IF(C46="","",IF(G46="Cumprida","Cumprida",IF(E46="","Sem prazo",IF(I46&lt;0,"Atrasado",IF(I46&lt;=$B$3,"Chegando","Em dia")))))</f>
        <v/>
      </c>
      <c r="K46" s="15"/>
    </row>
    <row r="47" customFormat="false" ht="15" hidden="false" customHeight="false" outlineLevel="0" collapsed="false">
      <c r="A47" s="15"/>
      <c r="B47" s="15"/>
      <c r="C47" s="15"/>
      <c r="D47" s="15"/>
      <c r="E47" s="16"/>
      <c r="F47" s="15"/>
      <c r="G47" s="15"/>
      <c r="H47" s="15"/>
      <c r="I47" s="18" t="str">
        <f aca="false">IF(E47="","",E47-$B$2)</f>
        <v/>
      </c>
      <c r="J47" s="19" t="str">
        <f aca="false">IF(C47="","",IF(G47="Cumprida","Cumprida",IF(E47="","Sem prazo",IF(I47&lt;0,"Atrasado",IF(I47&lt;=$B$3,"Chegando","Em dia")))))</f>
        <v/>
      </c>
      <c r="K47" s="15"/>
    </row>
    <row r="48" customFormat="false" ht="15" hidden="false" customHeight="false" outlineLevel="0" collapsed="false">
      <c r="A48" s="15"/>
      <c r="B48" s="15"/>
      <c r="C48" s="15"/>
      <c r="D48" s="15"/>
      <c r="E48" s="16"/>
      <c r="F48" s="15"/>
      <c r="G48" s="15"/>
      <c r="H48" s="15"/>
      <c r="I48" s="18" t="str">
        <f aca="false">IF(E48="","",E48-$B$2)</f>
        <v/>
      </c>
      <c r="J48" s="19" t="str">
        <f aca="false">IF(C48="","",IF(G48="Cumprida","Cumprida",IF(E48="","Sem prazo",IF(I48&lt;0,"Atrasado",IF(I48&lt;=$B$3,"Chegando","Em dia")))))</f>
        <v/>
      </c>
      <c r="K48" s="15"/>
    </row>
    <row r="49" customFormat="false" ht="15" hidden="false" customHeight="false" outlineLevel="0" collapsed="false">
      <c r="A49" s="15"/>
      <c r="B49" s="15"/>
      <c r="C49" s="15"/>
      <c r="D49" s="15"/>
      <c r="E49" s="16"/>
      <c r="F49" s="15"/>
      <c r="G49" s="15"/>
      <c r="H49" s="15"/>
      <c r="I49" s="18" t="str">
        <f aca="false">IF(E49="","",E49-$B$2)</f>
        <v/>
      </c>
      <c r="J49" s="19" t="str">
        <f aca="false">IF(C49="","",IF(G49="Cumprida","Cumprida",IF(E49="","Sem prazo",IF(I49&lt;0,"Atrasado",IF(I49&lt;=$B$3,"Chegando","Em dia")))))</f>
        <v/>
      </c>
      <c r="K49" s="15"/>
    </row>
    <row r="50" customFormat="false" ht="15" hidden="false" customHeight="false" outlineLevel="0" collapsed="false">
      <c r="A50" s="15"/>
      <c r="B50" s="15"/>
      <c r="C50" s="15"/>
      <c r="D50" s="15"/>
      <c r="E50" s="16"/>
      <c r="F50" s="15"/>
      <c r="G50" s="15"/>
      <c r="H50" s="15"/>
      <c r="I50" s="18" t="str">
        <f aca="false">IF(E50="","",E50-$B$2)</f>
        <v/>
      </c>
      <c r="J50" s="19" t="str">
        <f aca="false">IF(C50="","",IF(G50="Cumprida","Cumprida",IF(E50="","Sem prazo",IF(I50&lt;0,"Atrasado",IF(I50&lt;=$B$3,"Chegando","Em dia")))))</f>
        <v/>
      </c>
      <c r="K50" s="15"/>
    </row>
    <row r="51" customFormat="false" ht="15" hidden="false" customHeight="false" outlineLevel="0" collapsed="false">
      <c r="A51" s="15"/>
      <c r="B51" s="15"/>
      <c r="C51" s="15"/>
      <c r="D51" s="15"/>
      <c r="E51" s="16"/>
      <c r="F51" s="15"/>
      <c r="G51" s="15"/>
      <c r="H51" s="15"/>
      <c r="I51" s="18" t="str">
        <f aca="false">IF(E51="","",E51-$B$2)</f>
        <v/>
      </c>
      <c r="J51" s="19" t="str">
        <f aca="false">IF(C51="","",IF(G51="Cumprida","Cumprida",IF(E51="","Sem prazo",IF(I51&lt;0,"Atrasado",IF(I51&lt;=$B$3,"Chegando","Em dia")))))</f>
        <v/>
      </c>
      <c r="K51" s="15"/>
    </row>
    <row r="52" customFormat="false" ht="15" hidden="false" customHeight="false" outlineLevel="0" collapsed="false">
      <c r="A52" s="15"/>
      <c r="B52" s="15"/>
      <c r="C52" s="15"/>
      <c r="D52" s="15"/>
      <c r="E52" s="16"/>
      <c r="F52" s="15"/>
      <c r="G52" s="15"/>
      <c r="H52" s="15"/>
      <c r="I52" s="18" t="str">
        <f aca="false">IF(E52="","",E52-$B$2)</f>
        <v/>
      </c>
      <c r="J52" s="19" t="str">
        <f aca="false">IF(C52="","",IF(G52="Cumprida","Cumprida",IF(E52="","Sem prazo",IF(I52&lt;0,"Atrasado",IF(I52&lt;=$B$3,"Chegando","Em dia")))))</f>
        <v/>
      </c>
      <c r="K52" s="15"/>
    </row>
    <row r="53" customFormat="false" ht="15" hidden="false" customHeight="false" outlineLevel="0" collapsed="false">
      <c r="A53" s="15"/>
      <c r="B53" s="15"/>
      <c r="C53" s="15"/>
      <c r="D53" s="15"/>
      <c r="E53" s="16"/>
      <c r="F53" s="15"/>
      <c r="G53" s="15"/>
      <c r="H53" s="15"/>
      <c r="I53" s="18" t="str">
        <f aca="false">IF(E53="","",E53-$B$2)</f>
        <v/>
      </c>
      <c r="J53" s="19" t="str">
        <f aca="false">IF(C53="","",IF(G53="Cumprida","Cumprida",IF(E53="","Sem prazo",IF(I53&lt;0,"Atrasado",IF(I53&lt;=$B$3,"Chegando","Em dia")))))</f>
        <v/>
      </c>
      <c r="K53" s="15"/>
    </row>
    <row r="54" customFormat="false" ht="15" hidden="false" customHeight="false" outlineLevel="0" collapsed="false">
      <c r="A54" s="15"/>
      <c r="B54" s="15"/>
      <c r="C54" s="15"/>
      <c r="D54" s="15"/>
      <c r="E54" s="16"/>
      <c r="F54" s="15"/>
      <c r="G54" s="15"/>
      <c r="H54" s="15"/>
      <c r="I54" s="18" t="str">
        <f aca="false">IF(E54="","",E54-$B$2)</f>
        <v/>
      </c>
      <c r="J54" s="19" t="str">
        <f aca="false">IF(C54="","",IF(G54="Cumprida","Cumprida",IF(E54="","Sem prazo",IF(I54&lt;0,"Atrasado",IF(I54&lt;=$B$3,"Chegando","Em dia")))))</f>
        <v/>
      </c>
      <c r="K54" s="15"/>
    </row>
    <row r="55" customFormat="false" ht="15" hidden="false" customHeight="false" outlineLevel="0" collapsed="false">
      <c r="A55" s="15"/>
      <c r="B55" s="15"/>
      <c r="C55" s="15"/>
      <c r="D55" s="15"/>
      <c r="E55" s="16"/>
      <c r="F55" s="15"/>
      <c r="G55" s="15"/>
      <c r="H55" s="15"/>
      <c r="I55" s="18" t="str">
        <f aca="false">IF(E55="","",E55-$B$2)</f>
        <v/>
      </c>
      <c r="J55" s="19" t="str">
        <f aca="false">IF(C55="","",IF(G55="Cumprida","Cumprida",IF(E55="","Sem prazo",IF(I55&lt;0,"Atrasado",IF(I55&lt;=$B$3,"Chegando","Em dia")))))</f>
        <v/>
      </c>
      <c r="K55" s="15"/>
    </row>
    <row r="56" customFormat="false" ht="15" hidden="false" customHeight="false" outlineLevel="0" collapsed="false">
      <c r="A56" s="15"/>
      <c r="B56" s="15"/>
      <c r="C56" s="15"/>
      <c r="D56" s="15"/>
      <c r="E56" s="16"/>
      <c r="F56" s="15"/>
      <c r="G56" s="15"/>
      <c r="H56" s="15"/>
      <c r="I56" s="18" t="str">
        <f aca="false">IF(E56="","",E56-$B$2)</f>
        <v/>
      </c>
      <c r="J56" s="19" t="str">
        <f aca="false">IF(C56="","",IF(G56="Cumprida","Cumprida",IF(E56="","Sem prazo",IF(I56&lt;0,"Atrasado",IF(I56&lt;=$B$3,"Chegando","Em dia")))))</f>
        <v/>
      </c>
      <c r="K56" s="15"/>
    </row>
    <row r="57" customFormat="false" ht="15" hidden="false" customHeight="false" outlineLevel="0" collapsed="false">
      <c r="A57" s="15"/>
      <c r="B57" s="15"/>
      <c r="C57" s="15"/>
      <c r="D57" s="15"/>
      <c r="E57" s="16"/>
      <c r="F57" s="15"/>
      <c r="G57" s="15"/>
      <c r="H57" s="15"/>
      <c r="I57" s="18" t="str">
        <f aca="false">IF(E57="","",E57-$B$2)</f>
        <v/>
      </c>
      <c r="J57" s="19" t="str">
        <f aca="false">IF(C57="","",IF(G57="Cumprida","Cumprida",IF(E57="","Sem prazo",IF(I57&lt;0,"Atrasado",IF(I57&lt;=$B$3,"Chegando","Em dia")))))</f>
        <v/>
      </c>
      <c r="K57" s="15"/>
    </row>
    <row r="58" customFormat="false" ht="15" hidden="false" customHeight="false" outlineLevel="0" collapsed="false">
      <c r="A58" s="15"/>
      <c r="B58" s="15"/>
      <c r="C58" s="15"/>
      <c r="D58" s="15"/>
      <c r="E58" s="16"/>
      <c r="F58" s="15"/>
      <c r="G58" s="15"/>
      <c r="H58" s="15"/>
      <c r="I58" s="18" t="str">
        <f aca="false">IF(E58="","",E58-$B$2)</f>
        <v/>
      </c>
      <c r="J58" s="19" t="str">
        <f aca="false">IF(C58="","",IF(G58="Cumprida","Cumprida",IF(E58="","Sem prazo",IF(I58&lt;0,"Atrasado",IF(I58&lt;=$B$3,"Chegando","Em dia")))))</f>
        <v/>
      </c>
      <c r="K58" s="15"/>
    </row>
    <row r="59" customFormat="false" ht="15" hidden="false" customHeight="false" outlineLevel="0" collapsed="false">
      <c r="A59" s="15"/>
      <c r="B59" s="15"/>
      <c r="C59" s="15"/>
      <c r="D59" s="15"/>
      <c r="E59" s="16"/>
      <c r="F59" s="15"/>
      <c r="G59" s="15"/>
      <c r="H59" s="15"/>
      <c r="I59" s="18" t="str">
        <f aca="false">IF(E59="","",E59-$B$2)</f>
        <v/>
      </c>
      <c r="J59" s="19" t="str">
        <f aca="false">IF(C59="","",IF(G59="Cumprida","Cumprida",IF(E59="","Sem prazo",IF(I59&lt;0,"Atrasado",IF(I59&lt;=$B$3,"Chegando","Em dia")))))</f>
        <v/>
      </c>
      <c r="K59" s="15"/>
    </row>
    <row r="60" customFormat="false" ht="15" hidden="false" customHeight="false" outlineLevel="0" collapsed="false">
      <c r="A60" s="15"/>
      <c r="B60" s="15"/>
      <c r="C60" s="15"/>
      <c r="D60" s="15"/>
      <c r="E60" s="16"/>
      <c r="F60" s="15"/>
      <c r="G60" s="15"/>
      <c r="H60" s="15"/>
      <c r="I60" s="18" t="str">
        <f aca="false">IF(E60="","",E60-$B$2)</f>
        <v/>
      </c>
      <c r="J60" s="19" t="str">
        <f aca="false">IF(C60="","",IF(G60="Cumprida","Cumprida",IF(E60="","Sem prazo",IF(I60&lt;0,"Atrasado",IF(I60&lt;=$B$3,"Chegando","Em dia")))))</f>
        <v/>
      </c>
      <c r="K60" s="15"/>
    </row>
    <row r="61" customFormat="false" ht="15" hidden="false" customHeight="false" outlineLevel="0" collapsed="false">
      <c r="A61" s="15"/>
      <c r="B61" s="15"/>
      <c r="C61" s="15"/>
      <c r="D61" s="15"/>
      <c r="E61" s="16"/>
      <c r="F61" s="15"/>
      <c r="G61" s="15"/>
      <c r="H61" s="15"/>
      <c r="I61" s="18" t="str">
        <f aca="false">IF(E61="","",E61-$B$2)</f>
        <v/>
      </c>
      <c r="J61" s="19" t="str">
        <f aca="false">IF(C61="","",IF(G61="Cumprida","Cumprida",IF(E61="","Sem prazo",IF(I61&lt;0,"Atrasado",IF(I61&lt;=$B$3,"Chegando","Em dia")))))</f>
        <v/>
      </c>
      <c r="K61" s="15"/>
    </row>
    <row r="62" customFormat="false" ht="15" hidden="false" customHeight="false" outlineLevel="0" collapsed="false">
      <c r="A62" s="15"/>
      <c r="B62" s="15"/>
      <c r="C62" s="15"/>
      <c r="D62" s="15"/>
      <c r="E62" s="16"/>
      <c r="F62" s="15"/>
      <c r="G62" s="15"/>
      <c r="H62" s="15"/>
      <c r="I62" s="18" t="str">
        <f aca="false">IF(E62="","",E62-$B$2)</f>
        <v/>
      </c>
      <c r="J62" s="19" t="str">
        <f aca="false">IF(C62="","",IF(G62="Cumprida","Cumprida",IF(E62="","Sem prazo",IF(I62&lt;0,"Atrasado",IF(I62&lt;=$B$3,"Chegando","Em dia")))))</f>
        <v/>
      </c>
      <c r="K62" s="15"/>
    </row>
    <row r="63" customFormat="false" ht="15" hidden="false" customHeight="false" outlineLevel="0" collapsed="false">
      <c r="A63" s="15"/>
      <c r="B63" s="15"/>
      <c r="C63" s="15"/>
      <c r="D63" s="15"/>
      <c r="E63" s="16"/>
      <c r="F63" s="15"/>
      <c r="G63" s="15"/>
      <c r="H63" s="15"/>
      <c r="I63" s="18" t="str">
        <f aca="false">IF(E63="","",E63-$B$2)</f>
        <v/>
      </c>
      <c r="J63" s="19" t="str">
        <f aca="false">IF(C63="","",IF(G63="Cumprida","Cumprida",IF(E63="","Sem prazo",IF(I63&lt;0,"Atrasado",IF(I63&lt;=$B$3,"Chegando","Em dia")))))</f>
        <v/>
      </c>
      <c r="K63" s="15"/>
    </row>
    <row r="64" customFormat="false" ht="15" hidden="false" customHeight="false" outlineLevel="0" collapsed="false">
      <c r="A64" s="15"/>
      <c r="B64" s="15"/>
      <c r="C64" s="15"/>
      <c r="D64" s="15"/>
      <c r="E64" s="16"/>
      <c r="F64" s="15"/>
      <c r="G64" s="15"/>
      <c r="H64" s="15"/>
      <c r="I64" s="18" t="str">
        <f aca="false">IF(E64="","",E64-$B$2)</f>
        <v/>
      </c>
      <c r="J64" s="19" t="str">
        <f aca="false">IF(C64="","",IF(G64="Cumprida","Cumprida",IF(E64="","Sem prazo",IF(I64&lt;0,"Atrasado",IF(I64&lt;=$B$3,"Chegando","Em dia")))))</f>
        <v/>
      </c>
      <c r="K64" s="15"/>
    </row>
    <row r="65" customFormat="false" ht="15" hidden="false" customHeight="false" outlineLevel="0" collapsed="false">
      <c r="A65" s="15"/>
      <c r="B65" s="15"/>
      <c r="C65" s="15"/>
      <c r="D65" s="15"/>
      <c r="E65" s="16"/>
      <c r="F65" s="15"/>
      <c r="G65" s="15"/>
      <c r="H65" s="15"/>
      <c r="I65" s="18" t="str">
        <f aca="false">IF(E65="","",E65-$B$2)</f>
        <v/>
      </c>
      <c r="J65" s="19" t="str">
        <f aca="false">IF(C65="","",IF(G65="Cumprida","Cumprida",IF(E65="","Sem prazo",IF(I65&lt;0,"Atrasado",IF(I65&lt;=$B$3,"Chegando","Em dia")))))</f>
        <v/>
      </c>
      <c r="K65" s="15"/>
    </row>
    <row r="66" customFormat="false" ht="15" hidden="false" customHeight="false" outlineLevel="0" collapsed="false">
      <c r="A66" s="15"/>
      <c r="B66" s="15"/>
      <c r="C66" s="15"/>
      <c r="D66" s="15"/>
      <c r="E66" s="16"/>
      <c r="F66" s="15"/>
      <c r="G66" s="15"/>
      <c r="H66" s="15"/>
      <c r="I66" s="18" t="str">
        <f aca="false">IF(E66="","",E66-$B$2)</f>
        <v/>
      </c>
      <c r="J66" s="19" t="str">
        <f aca="false">IF(C66="","",IF(G66="Cumprida","Cumprida",IF(E66="","Sem prazo",IF(I66&lt;0,"Atrasado",IF(I66&lt;=$B$3,"Chegando","Em dia")))))</f>
        <v/>
      </c>
      <c r="K66" s="15"/>
    </row>
    <row r="67" customFormat="false" ht="15" hidden="false" customHeight="false" outlineLevel="0" collapsed="false">
      <c r="A67" s="15"/>
      <c r="B67" s="15"/>
      <c r="C67" s="15"/>
      <c r="D67" s="15"/>
      <c r="E67" s="16"/>
      <c r="F67" s="15"/>
      <c r="G67" s="15"/>
      <c r="H67" s="15"/>
      <c r="I67" s="18" t="str">
        <f aca="false">IF(E67="","",E67-$B$2)</f>
        <v/>
      </c>
      <c r="J67" s="19" t="str">
        <f aca="false">IF(C67="","",IF(G67="Cumprida","Cumprida",IF(E67="","Sem prazo",IF(I67&lt;0,"Atrasado",IF(I67&lt;=$B$3,"Chegando","Em dia")))))</f>
        <v/>
      </c>
      <c r="K67" s="15"/>
    </row>
    <row r="68" customFormat="false" ht="15" hidden="false" customHeight="false" outlineLevel="0" collapsed="false">
      <c r="A68" s="15"/>
      <c r="B68" s="15"/>
      <c r="C68" s="15"/>
      <c r="D68" s="15"/>
      <c r="E68" s="16"/>
      <c r="F68" s="15"/>
      <c r="G68" s="15"/>
      <c r="H68" s="15"/>
      <c r="I68" s="18" t="str">
        <f aca="false">IF(E68="","",E68-$B$2)</f>
        <v/>
      </c>
      <c r="J68" s="19" t="str">
        <f aca="false">IF(C68="","",IF(G68="Cumprida","Cumprida",IF(E68="","Sem prazo",IF(I68&lt;0,"Atrasado",IF(I68&lt;=$B$3,"Chegando","Em dia")))))</f>
        <v/>
      </c>
      <c r="K68" s="15"/>
    </row>
    <row r="69" customFormat="false" ht="15" hidden="false" customHeight="false" outlineLevel="0" collapsed="false">
      <c r="A69" s="15"/>
      <c r="B69" s="15"/>
      <c r="C69" s="15"/>
      <c r="D69" s="15"/>
      <c r="E69" s="16"/>
      <c r="F69" s="15"/>
      <c r="G69" s="15"/>
      <c r="H69" s="15"/>
      <c r="I69" s="18" t="str">
        <f aca="false">IF(E69="","",E69-$B$2)</f>
        <v/>
      </c>
      <c r="J69" s="19" t="str">
        <f aca="false">IF(C69="","",IF(G69="Cumprida","Cumprida",IF(E69="","Sem prazo",IF(I69&lt;0,"Atrasado",IF(I69&lt;=$B$3,"Chegando","Em dia")))))</f>
        <v/>
      </c>
      <c r="K69" s="15"/>
    </row>
    <row r="70" customFormat="false" ht="15" hidden="false" customHeight="false" outlineLevel="0" collapsed="false">
      <c r="A70" s="15"/>
      <c r="B70" s="15"/>
      <c r="C70" s="15"/>
      <c r="D70" s="15"/>
      <c r="E70" s="16"/>
      <c r="F70" s="15"/>
      <c r="G70" s="15"/>
      <c r="H70" s="15"/>
      <c r="I70" s="18" t="str">
        <f aca="false">IF(E70="","",E70-$B$2)</f>
        <v/>
      </c>
      <c r="J70" s="19" t="str">
        <f aca="false">IF(C70="","",IF(G70="Cumprida","Cumprida",IF(E70="","Sem prazo",IF(I70&lt;0,"Atrasado",IF(I70&lt;=$B$3,"Chegando","Em dia")))))</f>
        <v/>
      </c>
      <c r="K70" s="15"/>
    </row>
    <row r="71" customFormat="false" ht="15" hidden="false" customHeight="false" outlineLevel="0" collapsed="false">
      <c r="A71" s="15"/>
      <c r="B71" s="15"/>
      <c r="C71" s="15"/>
      <c r="D71" s="15"/>
      <c r="E71" s="16"/>
      <c r="F71" s="15"/>
      <c r="G71" s="15"/>
      <c r="H71" s="15"/>
      <c r="I71" s="18" t="str">
        <f aca="false">IF(E71="","",E71-$B$2)</f>
        <v/>
      </c>
      <c r="J71" s="19" t="str">
        <f aca="false">IF(C71="","",IF(G71="Cumprida","Cumprida",IF(E71="","Sem prazo",IF(I71&lt;0,"Atrasado",IF(I71&lt;=$B$3,"Chegando","Em dia")))))</f>
        <v/>
      </c>
      <c r="K71" s="15"/>
    </row>
    <row r="72" customFormat="false" ht="15" hidden="false" customHeight="false" outlineLevel="0" collapsed="false">
      <c r="A72" s="15"/>
      <c r="B72" s="15"/>
      <c r="C72" s="15"/>
      <c r="D72" s="15"/>
      <c r="E72" s="16"/>
      <c r="F72" s="15"/>
      <c r="G72" s="15"/>
      <c r="H72" s="15"/>
      <c r="I72" s="18" t="str">
        <f aca="false">IF(E72="","",E72-$B$2)</f>
        <v/>
      </c>
      <c r="J72" s="19" t="str">
        <f aca="false">IF(C72="","",IF(G72="Cumprida","Cumprida",IF(E72="","Sem prazo",IF(I72&lt;0,"Atrasado",IF(I72&lt;=$B$3,"Chegando","Em dia")))))</f>
        <v/>
      </c>
      <c r="K72" s="15"/>
    </row>
    <row r="73" customFormat="false" ht="15" hidden="false" customHeight="false" outlineLevel="0" collapsed="false">
      <c r="A73" s="15"/>
      <c r="B73" s="15"/>
      <c r="C73" s="15"/>
      <c r="D73" s="15"/>
      <c r="E73" s="16"/>
      <c r="F73" s="15"/>
      <c r="G73" s="15"/>
      <c r="H73" s="15"/>
      <c r="I73" s="18" t="str">
        <f aca="false">IF(E73="","",E73-$B$2)</f>
        <v/>
      </c>
      <c r="J73" s="19" t="str">
        <f aca="false">IF(C73="","",IF(G73="Cumprida","Cumprida",IF(E73="","Sem prazo",IF(I73&lt;0,"Atrasado",IF(I73&lt;=$B$3,"Chegando","Em dia")))))</f>
        <v/>
      </c>
      <c r="K73" s="15"/>
    </row>
    <row r="74" customFormat="false" ht="15" hidden="false" customHeight="false" outlineLevel="0" collapsed="false">
      <c r="A74" s="15"/>
      <c r="B74" s="15"/>
      <c r="C74" s="15"/>
      <c r="D74" s="15"/>
      <c r="E74" s="16"/>
      <c r="F74" s="15"/>
      <c r="G74" s="15"/>
      <c r="H74" s="15"/>
      <c r="I74" s="18" t="str">
        <f aca="false">IF(E74="","",E74-$B$2)</f>
        <v/>
      </c>
      <c r="J74" s="19" t="str">
        <f aca="false">IF(C74="","",IF(G74="Cumprida","Cumprida",IF(E74="","Sem prazo",IF(I74&lt;0,"Atrasado",IF(I74&lt;=$B$3,"Chegando","Em dia")))))</f>
        <v/>
      </c>
      <c r="K74" s="15"/>
    </row>
    <row r="75" customFormat="false" ht="15" hidden="false" customHeight="false" outlineLevel="0" collapsed="false">
      <c r="A75" s="15"/>
      <c r="B75" s="15"/>
      <c r="C75" s="15"/>
      <c r="D75" s="15"/>
      <c r="E75" s="16"/>
      <c r="F75" s="15"/>
      <c r="G75" s="15"/>
      <c r="H75" s="15"/>
      <c r="I75" s="18" t="str">
        <f aca="false">IF(E75="","",E75-$B$2)</f>
        <v/>
      </c>
      <c r="J75" s="19" t="str">
        <f aca="false">IF(C75="","",IF(G75="Cumprida","Cumprida",IF(E75="","Sem prazo",IF(I75&lt;0,"Atrasado",IF(I75&lt;=$B$3,"Chegando","Em dia")))))</f>
        <v/>
      </c>
      <c r="K75" s="15"/>
    </row>
    <row r="76" customFormat="false" ht="15" hidden="false" customHeight="false" outlineLevel="0" collapsed="false">
      <c r="A76" s="15"/>
      <c r="B76" s="15"/>
      <c r="C76" s="15"/>
      <c r="D76" s="15"/>
      <c r="E76" s="16"/>
      <c r="F76" s="15"/>
      <c r="G76" s="15"/>
      <c r="H76" s="15"/>
      <c r="I76" s="18" t="str">
        <f aca="false">IF(E76="","",E76-$B$2)</f>
        <v/>
      </c>
      <c r="J76" s="19" t="str">
        <f aca="false">IF(C76="","",IF(G76="Cumprida","Cumprida",IF(E76="","Sem prazo",IF(I76&lt;0,"Atrasado",IF(I76&lt;=$B$3,"Chegando","Em dia")))))</f>
        <v/>
      </c>
      <c r="K76" s="15"/>
    </row>
    <row r="77" customFormat="false" ht="15" hidden="false" customHeight="false" outlineLevel="0" collapsed="false">
      <c r="A77" s="15"/>
      <c r="B77" s="15"/>
      <c r="C77" s="15"/>
      <c r="D77" s="15"/>
      <c r="E77" s="16"/>
      <c r="F77" s="15"/>
      <c r="G77" s="15"/>
      <c r="H77" s="15"/>
      <c r="I77" s="18" t="str">
        <f aca="false">IF(E77="","",E77-$B$2)</f>
        <v/>
      </c>
      <c r="J77" s="19" t="str">
        <f aca="false">IF(C77="","",IF(G77="Cumprida","Cumprida",IF(E77="","Sem prazo",IF(I77&lt;0,"Atrasado",IF(I77&lt;=$B$3,"Chegando","Em dia")))))</f>
        <v/>
      </c>
      <c r="K77" s="15"/>
    </row>
    <row r="78" customFormat="false" ht="15" hidden="false" customHeight="false" outlineLevel="0" collapsed="false">
      <c r="A78" s="15"/>
      <c r="B78" s="15"/>
      <c r="C78" s="15"/>
      <c r="D78" s="15"/>
      <c r="E78" s="16"/>
      <c r="F78" s="15"/>
      <c r="G78" s="15"/>
      <c r="H78" s="15"/>
      <c r="I78" s="18" t="str">
        <f aca="false">IF(E78="","",E78-$B$2)</f>
        <v/>
      </c>
      <c r="J78" s="19" t="str">
        <f aca="false">IF(C78="","",IF(G78="Cumprida","Cumprida",IF(E78="","Sem prazo",IF(I78&lt;0,"Atrasado",IF(I78&lt;=$B$3,"Chegando","Em dia")))))</f>
        <v/>
      </c>
      <c r="K78" s="15"/>
    </row>
    <row r="79" customFormat="false" ht="15" hidden="false" customHeight="false" outlineLevel="0" collapsed="false">
      <c r="A79" s="15"/>
      <c r="B79" s="15"/>
      <c r="C79" s="15"/>
      <c r="D79" s="15"/>
      <c r="E79" s="16"/>
      <c r="F79" s="15"/>
      <c r="G79" s="15"/>
      <c r="H79" s="15"/>
      <c r="I79" s="18" t="str">
        <f aca="false">IF(E79="","",E79-$B$2)</f>
        <v/>
      </c>
      <c r="J79" s="19" t="str">
        <f aca="false">IF(C79="","",IF(G79="Cumprida","Cumprida",IF(E79="","Sem prazo",IF(I79&lt;0,"Atrasado",IF(I79&lt;=$B$3,"Chegando","Em dia")))))</f>
        <v/>
      </c>
      <c r="K79" s="15"/>
    </row>
    <row r="80" customFormat="false" ht="15" hidden="false" customHeight="false" outlineLevel="0" collapsed="false">
      <c r="A80" s="15"/>
      <c r="B80" s="15"/>
      <c r="C80" s="15"/>
      <c r="D80" s="15"/>
      <c r="E80" s="16"/>
      <c r="F80" s="15"/>
      <c r="G80" s="15"/>
      <c r="H80" s="15"/>
      <c r="I80" s="18" t="str">
        <f aca="false">IF(E80="","",E80-$B$2)</f>
        <v/>
      </c>
      <c r="J80" s="19" t="str">
        <f aca="false">IF(C80="","",IF(G80="Cumprida","Cumprida",IF(E80="","Sem prazo",IF(I80&lt;0,"Atrasado",IF(I80&lt;=$B$3,"Chegando","Em dia")))))</f>
        <v/>
      </c>
      <c r="K80" s="15"/>
    </row>
    <row r="81" customFormat="false" ht="15" hidden="false" customHeight="false" outlineLevel="0" collapsed="false">
      <c r="A81" s="15"/>
      <c r="B81" s="15"/>
      <c r="C81" s="15"/>
      <c r="D81" s="15"/>
      <c r="E81" s="16"/>
      <c r="F81" s="15"/>
      <c r="G81" s="15"/>
      <c r="H81" s="15"/>
      <c r="I81" s="18" t="str">
        <f aca="false">IF(E81="","",E81-$B$2)</f>
        <v/>
      </c>
      <c r="J81" s="19" t="str">
        <f aca="false">IF(C81="","",IF(G81="Cumprida","Cumprida",IF(E81="","Sem prazo",IF(I81&lt;0,"Atrasado",IF(I81&lt;=$B$3,"Chegando","Em dia")))))</f>
        <v/>
      </c>
      <c r="K81" s="15"/>
    </row>
    <row r="82" customFormat="false" ht="15" hidden="false" customHeight="false" outlineLevel="0" collapsed="false">
      <c r="A82" s="15"/>
      <c r="B82" s="15"/>
      <c r="C82" s="15"/>
      <c r="D82" s="15"/>
      <c r="E82" s="16"/>
      <c r="F82" s="15"/>
      <c r="G82" s="15"/>
      <c r="H82" s="15"/>
      <c r="I82" s="18" t="str">
        <f aca="false">IF(E82="","",E82-$B$2)</f>
        <v/>
      </c>
      <c r="J82" s="19" t="str">
        <f aca="false">IF(C82="","",IF(G82="Cumprida","Cumprida",IF(E82="","Sem prazo",IF(I82&lt;0,"Atrasado",IF(I82&lt;=$B$3,"Chegando","Em dia")))))</f>
        <v/>
      </c>
      <c r="K82" s="15"/>
    </row>
    <row r="83" customFormat="false" ht="15" hidden="false" customHeight="false" outlineLevel="0" collapsed="false">
      <c r="A83" s="15"/>
      <c r="B83" s="15"/>
      <c r="C83" s="15"/>
      <c r="D83" s="15"/>
      <c r="E83" s="16"/>
      <c r="F83" s="15"/>
      <c r="G83" s="15"/>
      <c r="H83" s="15"/>
      <c r="I83" s="18" t="str">
        <f aca="false">IF(E83="","",E83-$B$2)</f>
        <v/>
      </c>
      <c r="J83" s="19" t="str">
        <f aca="false">IF(C83="","",IF(G83="Cumprida","Cumprida",IF(E83="","Sem prazo",IF(I83&lt;0,"Atrasado",IF(I83&lt;=$B$3,"Chegando","Em dia")))))</f>
        <v/>
      </c>
      <c r="K83" s="15"/>
    </row>
    <row r="84" customFormat="false" ht="15" hidden="false" customHeight="false" outlineLevel="0" collapsed="false">
      <c r="A84" s="15"/>
      <c r="B84" s="15"/>
      <c r="C84" s="15"/>
      <c r="D84" s="15"/>
      <c r="E84" s="16"/>
      <c r="F84" s="15"/>
      <c r="G84" s="15"/>
      <c r="H84" s="15"/>
      <c r="I84" s="18" t="str">
        <f aca="false">IF(E84="","",E84-$B$2)</f>
        <v/>
      </c>
      <c r="J84" s="19" t="str">
        <f aca="false">IF(C84="","",IF(G84="Cumprida","Cumprida",IF(E84="","Sem prazo",IF(I84&lt;0,"Atrasado",IF(I84&lt;=$B$3,"Chegando","Em dia")))))</f>
        <v/>
      </c>
      <c r="K84" s="15"/>
    </row>
    <row r="85" customFormat="false" ht="15" hidden="false" customHeight="false" outlineLevel="0" collapsed="false">
      <c r="A85" s="15"/>
      <c r="B85" s="15"/>
      <c r="C85" s="15"/>
      <c r="D85" s="15"/>
      <c r="E85" s="16"/>
      <c r="F85" s="15"/>
      <c r="G85" s="15"/>
      <c r="H85" s="15"/>
      <c r="I85" s="18" t="str">
        <f aca="false">IF(E85="","",E85-$B$2)</f>
        <v/>
      </c>
      <c r="J85" s="19" t="str">
        <f aca="false">IF(C85="","",IF(G85="Cumprida","Cumprida",IF(E85="","Sem prazo",IF(I85&lt;0,"Atrasado",IF(I85&lt;=$B$3,"Chegando","Em dia")))))</f>
        <v/>
      </c>
      <c r="K85" s="15"/>
    </row>
    <row r="86" customFormat="false" ht="15" hidden="false" customHeight="false" outlineLevel="0" collapsed="false">
      <c r="A86" s="15"/>
      <c r="B86" s="15"/>
      <c r="C86" s="15"/>
      <c r="D86" s="15"/>
      <c r="E86" s="16"/>
      <c r="F86" s="15"/>
      <c r="G86" s="15"/>
      <c r="H86" s="15"/>
      <c r="I86" s="18" t="str">
        <f aca="false">IF(E86="","",E86-$B$2)</f>
        <v/>
      </c>
      <c r="J86" s="19" t="str">
        <f aca="false">IF(C86="","",IF(G86="Cumprida","Cumprida",IF(E86="","Sem prazo",IF(I86&lt;0,"Atrasado",IF(I86&lt;=$B$3,"Chegando","Em dia")))))</f>
        <v/>
      </c>
      <c r="K86" s="15"/>
    </row>
    <row r="87" customFormat="false" ht="15" hidden="false" customHeight="false" outlineLevel="0" collapsed="false">
      <c r="A87" s="15"/>
      <c r="B87" s="15"/>
      <c r="C87" s="15"/>
      <c r="D87" s="15"/>
      <c r="E87" s="16"/>
      <c r="F87" s="15"/>
      <c r="G87" s="15"/>
      <c r="H87" s="15"/>
      <c r="I87" s="18" t="str">
        <f aca="false">IF(E87="","",E87-$B$2)</f>
        <v/>
      </c>
      <c r="J87" s="19" t="str">
        <f aca="false">IF(C87="","",IF(G87="Cumprida","Cumprida",IF(E87="","Sem prazo",IF(I87&lt;0,"Atrasado",IF(I87&lt;=$B$3,"Chegando","Em dia")))))</f>
        <v/>
      </c>
      <c r="K87" s="15"/>
    </row>
    <row r="88" customFormat="false" ht="15" hidden="false" customHeight="false" outlineLevel="0" collapsed="false">
      <c r="A88" s="15"/>
      <c r="B88" s="15"/>
      <c r="C88" s="15"/>
      <c r="D88" s="15"/>
      <c r="E88" s="16"/>
      <c r="F88" s="15"/>
      <c r="G88" s="15"/>
      <c r="H88" s="15"/>
      <c r="I88" s="18" t="str">
        <f aca="false">IF(E88="","",E88-$B$2)</f>
        <v/>
      </c>
      <c r="J88" s="19" t="str">
        <f aca="false">IF(C88="","",IF(G88="Cumprida","Cumprida",IF(E88="","Sem prazo",IF(I88&lt;0,"Atrasado",IF(I88&lt;=$B$3,"Chegando","Em dia")))))</f>
        <v/>
      </c>
      <c r="K88" s="15"/>
    </row>
    <row r="89" customFormat="false" ht="15" hidden="false" customHeight="false" outlineLevel="0" collapsed="false">
      <c r="A89" s="15"/>
      <c r="B89" s="15"/>
      <c r="C89" s="15"/>
      <c r="D89" s="15"/>
      <c r="E89" s="16"/>
      <c r="F89" s="15"/>
      <c r="G89" s="15"/>
      <c r="H89" s="15"/>
      <c r="I89" s="18" t="str">
        <f aca="false">IF(E89="","",E89-$B$2)</f>
        <v/>
      </c>
      <c r="J89" s="19" t="str">
        <f aca="false">IF(C89="","",IF(G89="Cumprida","Cumprida",IF(E89="","Sem prazo",IF(I89&lt;0,"Atrasado",IF(I89&lt;=$B$3,"Chegando","Em dia")))))</f>
        <v/>
      </c>
      <c r="K89" s="15"/>
    </row>
    <row r="90" customFormat="false" ht="15" hidden="false" customHeight="false" outlineLevel="0" collapsed="false">
      <c r="A90" s="15"/>
      <c r="B90" s="15"/>
      <c r="C90" s="15"/>
      <c r="D90" s="15"/>
      <c r="E90" s="16"/>
      <c r="F90" s="15"/>
      <c r="G90" s="15"/>
      <c r="H90" s="15"/>
      <c r="I90" s="18" t="str">
        <f aca="false">IF(E90="","",E90-$B$2)</f>
        <v/>
      </c>
      <c r="J90" s="19" t="str">
        <f aca="false">IF(C90="","",IF(G90="Cumprida","Cumprida",IF(E90="","Sem prazo",IF(I90&lt;0,"Atrasado",IF(I90&lt;=$B$3,"Chegando","Em dia")))))</f>
        <v/>
      </c>
      <c r="K90" s="15"/>
    </row>
    <row r="91" customFormat="false" ht="15" hidden="false" customHeight="false" outlineLevel="0" collapsed="false">
      <c r="A91" s="15"/>
      <c r="B91" s="15"/>
      <c r="C91" s="15"/>
      <c r="D91" s="15"/>
      <c r="E91" s="16"/>
      <c r="F91" s="15"/>
      <c r="G91" s="15"/>
      <c r="H91" s="15"/>
      <c r="I91" s="18" t="str">
        <f aca="false">IF(E91="","",E91-$B$2)</f>
        <v/>
      </c>
      <c r="J91" s="19" t="str">
        <f aca="false">IF(C91="","",IF(G91="Cumprida","Cumprida",IF(E91="","Sem prazo",IF(I91&lt;0,"Atrasado",IF(I91&lt;=$B$3,"Chegando","Em dia")))))</f>
        <v/>
      </c>
      <c r="K91" s="15"/>
    </row>
    <row r="92" customFormat="false" ht="15" hidden="false" customHeight="false" outlineLevel="0" collapsed="false">
      <c r="A92" s="15"/>
      <c r="B92" s="15"/>
      <c r="C92" s="15"/>
      <c r="D92" s="15"/>
      <c r="E92" s="16"/>
      <c r="F92" s="15"/>
      <c r="G92" s="15"/>
      <c r="H92" s="15"/>
      <c r="I92" s="18" t="str">
        <f aca="false">IF(E92="","",E92-$B$2)</f>
        <v/>
      </c>
      <c r="J92" s="19" t="str">
        <f aca="false">IF(C92="","",IF(G92="Cumprida","Cumprida",IF(E92="","Sem prazo",IF(I92&lt;0,"Atrasado",IF(I92&lt;=$B$3,"Chegando","Em dia")))))</f>
        <v/>
      </c>
      <c r="K92" s="15"/>
    </row>
    <row r="93" customFormat="false" ht="15" hidden="false" customHeight="false" outlineLevel="0" collapsed="false">
      <c r="A93" s="15"/>
      <c r="B93" s="15"/>
      <c r="C93" s="15"/>
      <c r="D93" s="15"/>
      <c r="E93" s="16"/>
      <c r="F93" s="15"/>
      <c r="G93" s="15"/>
      <c r="H93" s="15"/>
      <c r="I93" s="18" t="str">
        <f aca="false">IF(E93="","",E93-$B$2)</f>
        <v/>
      </c>
      <c r="J93" s="19" t="str">
        <f aca="false">IF(C93="","",IF(G93="Cumprida","Cumprida",IF(E93="","Sem prazo",IF(I93&lt;0,"Atrasado",IF(I93&lt;=$B$3,"Chegando","Em dia")))))</f>
        <v/>
      </c>
      <c r="K93" s="15"/>
    </row>
    <row r="94" customFormat="false" ht="15" hidden="false" customHeight="false" outlineLevel="0" collapsed="false">
      <c r="A94" s="15"/>
      <c r="B94" s="15"/>
      <c r="C94" s="15"/>
      <c r="D94" s="15"/>
      <c r="E94" s="16"/>
      <c r="F94" s="15"/>
      <c r="G94" s="15"/>
      <c r="H94" s="15"/>
      <c r="I94" s="18" t="str">
        <f aca="false">IF(E94="","",E94-$B$2)</f>
        <v/>
      </c>
      <c r="J94" s="19" t="str">
        <f aca="false">IF(C94="","",IF(G94="Cumprida","Cumprida",IF(E94="","Sem prazo",IF(I94&lt;0,"Atrasado",IF(I94&lt;=$B$3,"Chegando","Em dia")))))</f>
        <v/>
      </c>
      <c r="K94" s="15"/>
    </row>
    <row r="95" customFormat="false" ht="15" hidden="false" customHeight="false" outlineLevel="0" collapsed="false">
      <c r="A95" s="15"/>
      <c r="B95" s="15"/>
      <c r="C95" s="15"/>
      <c r="D95" s="15"/>
      <c r="E95" s="16"/>
      <c r="F95" s="15"/>
      <c r="G95" s="15"/>
      <c r="H95" s="15"/>
      <c r="I95" s="18" t="str">
        <f aca="false">IF(E95="","",E95-$B$2)</f>
        <v/>
      </c>
      <c r="J95" s="19" t="str">
        <f aca="false">IF(C95="","",IF(G95="Cumprida","Cumprida",IF(E95="","Sem prazo",IF(I95&lt;0,"Atrasado",IF(I95&lt;=$B$3,"Chegando","Em dia")))))</f>
        <v/>
      </c>
      <c r="K95" s="15"/>
    </row>
    <row r="96" customFormat="false" ht="15" hidden="false" customHeight="false" outlineLevel="0" collapsed="false">
      <c r="A96" s="15"/>
      <c r="B96" s="15"/>
      <c r="C96" s="15"/>
      <c r="D96" s="15"/>
      <c r="E96" s="16"/>
      <c r="F96" s="15"/>
      <c r="G96" s="15"/>
      <c r="H96" s="15"/>
      <c r="I96" s="18" t="str">
        <f aca="false">IF(E96="","",E96-$B$2)</f>
        <v/>
      </c>
      <c r="J96" s="19" t="str">
        <f aca="false">IF(C96="","",IF(G96="Cumprida","Cumprida",IF(E96="","Sem prazo",IF(I96&lt;0,"Atrasado",IF(I96&lt;=$B$3,"Chegando","Em dia")))))</f>
        <v/>
      </c>
      <c r="K96" s="15"/>
    </row>
    <row r="97" customFormat="false" ht="15" hidden="false" customHeight="false" outlineLevel="0" collapsed="false">
      <c r="A97" s="15"/>
      <c r="B97" s="15"/>
      <c r="C97" s="15"/>
      <c r="D97" s="15"/>
      <c r="E97" s="16"/>
      <c r="F97" s="15"/>
      <c r="G97" s="15"/>
      <c r="H97" s="15"/>
      <c r="I97" s="18" t="str">
        <f aca="false">IF(E97="","",E97-$B$2)</f>
        <v/>
      </c>
      <c r="J97" s="19" t="str">
        <f aca="false">IF(C97="","",IF(G97="Cumprida","Cumprida",IF(E97="","Sem prazo",IF(I97&lt;0,"Atrasado",IF(I97&lt;=$B$3,"Chegando","Em dia")))))</f>
        <v/>
      </c>
      <c r="K97" s="15"/>
    </row>
    <row r="98" customFormat="false" ht="15" hidden="false" customHeight="false" outlineLevel="0" collapsed="false">
      <c r="A98" s="15"/>
      <c r="B98" s="15"/>
      <c r="C98" s="15"/>
      <c r="D98" s="15"/>
      <c r="E98" s="16"/>
      <c r="F98" s="15"/>
      <c r="G98" s="15"/>
      <c r="H98" s="15"/>
      <c r="I98" s="18" t="str">
        <f aca="false">IF(E98="","",E98-$B$2)</f>
        <v/>
      </c>
      <c r="J98" s="19" t="str">
        <f aca="false">IF(C98="","",IF(G98="Cumprida","Cumprida",IF(E98="","Sem prazo",IF(I98&lt;0,"Atrasado",IF(I98&lt;=$B$3,"Chegando","Em dia")))))</f>
        <v/>
      </c>
      <c r="K98" s="15"/>
    </row>
    <row r="99" customFormat="false" ht="15" hidden="false" customHeight="false" outlineLevel="0" collapsed="false">
      <c r="A99" s="15"/>
      <c r="B99" s="15"/>
      <c r="C99" s="15"/>
      <c r="D99" s="15"/>
      <c r="E99" s="16"/>
      <c r="F99" s="15"/>
      <c r="G99" s="15"/>
      <c r="H99" s="15"/>
      <c r="I99" s="18" t="str">
        <f aca="false">IF(E99="","",E99-$B$2)</f>
        <v/>
      </c>
      <c r="J99" s="19" t="str">
        <f aca="false">IF(C99="","",IF(G99="Cumprida","Cumprida",IF(E99="","Sem prazo",IF(I99&lt;0,"Atrasado",IF(I99&lt;=$B$3,"Chegando","Em dia")))))</f>
        <v/>
      </c>
      <c r="K99" s="15"/>
    </row>
    <row r="100" customFormat="false" ht="15" hidden="false" customHeight="false" outlineLevel="0" collapsed="false">
      <c r="A100" s="15"/>
      <c r="B100" s="15"/>
      <c r="C100" s="15"/>
      <c r="D100" s="15"/>
      <c r="E100" s="16"/>
      <c r="F100" s="15"/>
      <c r="G100" s="15"/>
      <c r="H100" s="15"/>
      <c r="I100" s="18" t="str">
        <f aca="false">IF(E100="","",E100-$B$2)</f>
        <v/>
      </c>
      <c r="J100" s="19" t="str">
        <f aca="false">IF(C100="","",IF(G100="Cumprida","Cumprida",IF(E100="","Sem prazo",IF(I100&lt;0,"Atrasado",IF(I100&lt;=$B$3,"Chegando","Em dia")))))</f>
        <v/>
      </c>
      <c r="K100" s="15"/>
    </row>
    <row r="101" customFormat="false" ht="15" hidden="false" customHeight="false" outlineLevel="0" collapsed="false">
      <c r="A101" s="15"/>
      <c r="B101" s="15"/>
      <c r="C101" s="15"/>
      <c r="D101" s="15"/>
      <c r="E101" s="16"/>
      <c r="F101" s="15"/>
      <c r="G101" s="15"/>
      <c r="H101" s="15"/>
      <c r="I101" s="18" t="str">
        <f aca="false">IF(E101="","",E101-$B$2)</f>
        <v/>
      </c>
      <c r="J101" s="19" t="str">
        <f aca="false">IF(C101="","",IF(G101="Cumprida","Cumprida",IF(E101="","Sem prazo",IF(I101&lt;0,"Atrasado",IF(I101&lt;=$B$3,"Chegando","Em dia")))))</f>
        <v/>
      </c>
      <c r="K101" s="15"/>
    </row>
    <row r="102" customFormat="false" ht="15" hidden="false" customHeight="false" outlineLevel="0" collapsed="false">
      <c r="A102" s="15"/>
      <c r="B102" s="15"/>
      <c r="C102" s="15"/>
      <c r="D102" s="15"/>
      <c r="E102" s="16"/>
      <c r="F102" s="15"/>
      <c r="G102" s="15"/>
      <c r="H102" s="15"/>
      <c r="I102" s="18" t="str">
        <f aca="false">IF(E102="","",E102-$B$2)</f>
        <v/>
      </c>
      <c r="J102" s="19" t="str">
        <f aca="false">IF(C102="","",IF(G102="Cumprida","Cumprida",IF(E102="","Sem prazo",IF(I102&lt;0,"Atrasado",IF(I102&lt;=$B$3,"Chegando","Em dia")))))</f>
        <v/>
      </c>
      <c r="K102" s="15"/>
    </row>
    <row r="103" customFormat="false" ht="15" hidden="false" customHeight="false" outlineLevel="0" collapsed="false">
      <c r="A103" s="15"/>
      <c r="B103" s="15"/>
      <c r="C103" s="15"/>
      <c r="D103" s="15"/>
      <c r="E103" s="16"/>
      <c r="F103" s="15"/>
      <c r="G103" s="15"/>
      <c r="H103" s="15"/>
      <c r="I103" s="18" t="str">
        <f aca="false">IF(E103="","",E103-$B$2)</f>
        <v/>
      </c>
      <c r="J103" s="19" t="str">
        <f aca="false">IF(C103="","",IF(G103="Cumprida","Cumprida",IF(E103="","Sem prazo",IF(I103&lt;0,"Atrasado",IF(I103&lt;=$B$3,"Chegando","Em dia")))))</f>
        <v/>
      </c>
      <c r="K103" s="15"/>
    </row>
    <row r="104" customFormat="false" ht="15" hidden="false" customHeight="false" outlineLevel="0" collapsed="false">
      <c r="A104" s="15"/>
      <c r="B104" s="15"/>
      <c r="C104" s="15"/>
      <c r="D104" s="15"/>
      <c r="E104" s="16"/>
      <c r="F104" s="15"/>
      <c r="G104" s="15"/>
      <c r="H104" s="15"/>
      <c r="I104" s="18" t="str">
        <f aca="false">IF(E104="","",E104-$B$2)</f>
        <v/>
      </c>
      <c r="J104" s="19" t="str">
        <f aca="false">IF(C104="","",IF(G104="Cumprida","Cumprida",IF(E104="","Sem prazo",IF(I104&lt;0,"Atrasado",IF(I104&lt;=$B$3,"Chegando","Em dia")))))</f>
        <v/>
      </c>
      <c r="K104" s="15"/>
    </row>
    <row r="105" customFormat="false" ht="15" hidden="false" customHeight="false" outlineLevel="0" collapsed="false">
      <c r="A105" s="15"/>
      <c r="B105" s="15"/>
      <c r="C105" s="15"/>
      <c r="D105" s="15"/>
      <c r="E105" s="16"/>
      <c r="F105" s="15"/>
      <c r="G105" s="15"/>
      <c r="H105" s="15"/>
      <c r="I105" s="18" t="str">
        <f aca="false">IF(E105="","",E105-$B$2)</f>
        <v/>
      </c>
      <c r="J105" s="19" t="str">
        <f aca="false">IF(C105="","",IF(G105="Cumprida","Cumprida",IF(E105="","Sem prazo",IF(I105&lt;0,"Atrasado",IF(I105&lt;=$B$3,"Chegando","Em dia")))))</f>
        <v/>
      </c>
      <c r="K105" s="15"/>
    </row>
    <row r="106" customFormat="false" ht="15" hidden="false" customHeight="false" outlineLevel="0" collapsed="false">
      <c r="A106" s="15"/>
      <c r="B106" s="15"/>
      <c r="C106" s="15"/>
      <c r="D106" s="15"/>
      <c r="E106" s="16"/>
      <c r="F106" s="15"/>
      <c r="G106" s="15"/>
      <c r="H106" s="15"/>
      <c r="I106" s="18" t="str">
        <f aca="false">IF(E106="","",E106-$B$2)</f>
        <v/>
      </c>
      <c r="J106" s="19" t="str">
        <f aca="false">IF(C106="","",IF(G106="Cumprida","Cumprida",IF(E106="","Sem prazo",IF(I106&lt;0,"Atrasado",IF(I106&lt;=$B$3,"Chegando","Em dia")))))</f>
        <v/>
      </c>
      <c r="K106" s="15"/>
    </row>
    <row r="107" customFormat="false" ht="15" hidden="false" customHeight="false" outlineLevel="0" collapsed="false">
      <c r="A107" s="15"/>
      <c r="B107" s="15"/>
      <c r="C107" s="15"/>
      <c r="D107" s="15"/>
      <c r="E107" s="16"/>
      <c r="F107" s="15"/>
      <c r="G107" s="15"/>
      <c r="H107" s="15"/>
      <c r="I107" s="18" t="str">
        <f aca="false">IF(E107="","",E107-$B$2)</f>
        <v/>
      </c>
      <c r="J107" s="19" t="str">
        <f aca="false">IF(C107="","",IF(G107="Cumprida","Cumprida",IF(E107="","Sem prazo",IF(I107&lt;0,"Atrasado",IF(I107&lt;=$B$3,"Chegando","Em dia")))))</f>
        <v/>
      </c>
      <c r="K107" s="15"/>
    </row>
    <row r="108" customFormat="false" ht="15" hidden="false" customHeight="false" outlineLevel="0" collapsed="false">
      <c r="A108" s="15"/>
      <c r="B108" s="15"/>
      <c r="C108" s="15"/>
      <c r="D108" s="15"/>
      <c r="E108" s="16"/>
      <c r="F108" s="15"/>
      <c r="G108" s="15"/>
      <c r="H108" s="15"/>
      <c r="I108" s="18" t="str">
        <f aca="false">IF(E108="","",E108-$B$2)</f>
        <v/>
      </c>
      <c r="J108" s="19" t="str">
        <f aca="false">IF(C108="","",IF(G108="Cumprida","Cumprida",IF(E108="","Sem prazo",IF(I108&lt;0,"Atrasado",IF(I108&lt;=$B$3,"Chegando","Em dia")))))</f>
        <v/>
      </c>
      <c r="K108" s="15"/>
    </row>
    <row r="109" customFormat="false" ht="15" hidden="false" customHeight="false" outlineLevel="0" collapsed="false">
      <c r="A109" s="15"/>
      <c r="B109" s="15"/>
      <c r="C109" s="15"/>
      <c r="D109" s="15"/>
      <c r="E109" s="16"/>
      <c r="F109" s="15"/>
      <c r="G109" s="15"/>
      <c r="H109" s="15"/>
      <c r="I109" s="18" t="str">
        <f aca="false">IF(E109="","",E109-$B$2)</f>
        <v/>
      </c>
      <c r="J109" s="19" t="str">
        <f aca="false">IF(C109="","",IF(G109="Cumprida","Cumprida",IF(E109="","Sem prazo",IF(I109&lt;0,"Atrasado",IF(I109&lt;=$B$3,"Chegando","Em dia")))))</f>
        <v/>
      </c>
      <c r="K109" s="15"/>
    </row>
    <row r="110" customFormat="false" ht="15" hidden="false" customHeight="false" outlineLevel="0" collapsed="false">
      <c r="A110" s="15"/>
      <c r="B110" s="15"/>
      <c r="C110" s="15"/>
      <c r="D110" s="15"/>
      <c r="E110" s="16"/>
      <c r="F110" s="15"/>
      <c r="G110" s="15"/>
      <c r="H110" s="15"/>
      <c r="I110" s="18" t="str">
        <f aca="false">IF(E110="","",E110-$B$2)</f>
        <v/>
      </c>
      <c r="J110" s="19" t="str">
        <f aca="false">IF(C110="","",IF(G110="Cumprida","Cumprida",IF(E110="","Sem prazo",IF(I110&lt;0,"Atrasado",IF(I110&lt;=$B$3,"Chegando","Em dia")))))</f>
        <v/>
      </c>
      <c r="K110" s="15"/>
    </row>
    <row r="111" customFormat="false" ht="15" hidden="false" customHeight="false" outlineLevel="0" collapsed="false">
      <c r="A111" s="15"/>
      <c r="B111" s="15"/>
      <c r="C111" s="15"/>
      <c r="D111" s="15"/>
      <c r="E111" s="16"/>
      <c r="F111" s="15"/>
      <c r="G111" s="15"/>
      <c r="H111" s="15"/>
      <c r="I111" s="18" t="str">
        <f aca="false">IF(E111="","",E111-$B$2)</f>
        <v/>
      </c>
      <c r="J111" s="19" t="str">
        <f aca="false">IF(C111="","",IF(G111="Cumprida","Cumprida",IF(E111="","Sem prazo",IF(I111&lt;0,"Atrasado",IF(I111&lt;=$B$3,"Chegando","Em dia")))))</f>
        <v/>
      </c>
      <c r="K111" s="15"/>
    </row>
    <row r="112" customFormat="false" ht="15" hidden="false" customHeight="false" outlineLevel="0" collapsed="false">
      <c r="A112" s="15"/>
      <c r="B112" s="15"/>
      <c r="C112" s="15"/>
      <c r="D112" s="15"/>
      <c r="E112" s="16"/>
      <c r="F112" s="15"/>
      <c r="G112" s="15"/>
      <c r="H112" s="15"/>
      <c r="I112" s="18" t="str">
        <f aca="false">IF(E112="","",E112-$B$2)</f>
        <v/>
      </c>
      <c r="J112" s="19" t="str">
        <f aca="false">IF(C112="","",IF(G112="Cumprida","Cumprida",IF(E112="","Sem prazo",IF(I112&lt;0,"Atrasado",IF(I112&lt;=$B$3,"Chegando","Em dia")))))</f>
        <v/>
      </c>
      <c r="K112" s="15"/>
    </row>
    <row r="113" customFormat="false" ht="15" hidden="false" customHeight="false" outlineLevel="0" collapsed="false">
      <c r="A113" s="15"/>
      <c r="B113" s="15"/>
      <c r="C113" s="15"/>
      <c r="D113" s="15"/>
      <c r="E113" s="16"/>
      <c r="F113" s="15"/>
      <c r="G113" s="15"/>
      <c r="H113" s="15"/>
      <c r="I113" s="18" t="str">
        <f aca="false">IF(E113="","",E113-$B$2)</f>
        <v/>
      </c>
      <c r="J113" s="19" t="str">
        <f aca="false">IF(C113="","",IF(G113="Cumprida","Cumprida",IF(E113="","Sem prazo",IF(I113&lt;0,"Atrasado",IF(I113&lt;=$B$3,"Chegando","Em dia")))))</f>
        <v/>
      </c>
      <c r="K113" s="15"/>
    </row>
    <row r="114" customFormat="false" ht="15" hidden="false" customHeight="false" outlineLevel="0" collapsed="false">
      <c r="A114" s="15"/>
      <c r="B114" s="15"/>
      <c r="C114" s="15"/>
      <c r="D114" s="15"/>
      <c r="E114" s="16"/>
      <c r="F114" s="15"/>
      <c r="G114" s="15"/>
      <c r="H114" s="15"/>
      <c r="I114" s="18" t="str">
        <f aca="false">IF(E114="","",E114-$B$2)</f>
        <v/>
      </c>
      <c r="J114" s="19" t="str">
        <f aca="false">IF(C114="","",IF(G114="Cumprida","Cumprida",IF(E114="","Sem prazo",IF(I114&lt;0,"Atrasado",IF(I114&lt;=$B$3,"Chegando","Em dia")))))</f>
        <v/>
      </c>
      <c r="K114" s="15"/>
    </row>
    <row r="115" customFormat="false" ht="15" hidden="false" customHeight="false" outlineLevel="0" collapsed="false">
      <c r="A115" s="15"/>
      <c r="B115" s="15"/>
      <c r="C115" s="15"/>
      <c r="D115" s="15"/>
      <c r="E115" s="16"/>
      <c r="F115" s="15"/>
      <c r="G115" s="15"/>
      <c r="H115" s="15"/>
      <c r="I115" s="18" t="str">
        <f aca="false">IF(E115="","",E115-$B$2)</f>
        <v/>
      </c>
      <c r="J115" s="19" t="str">
        <f aca="false">IF(C115="","",IF(G115="Cumprida","Cumprida",IF(E115="","Sem prazo",IF(I115&lt;0,"Atrasado",IF(I115&lt;=$B$3,"Chegando","Em dia")))))</f>
        <v/>
      </c>
      <c r="K115" s="15"/>
    </row>
    <row r="116" customFormat="false" ht="15" hidden="false" customHeight="false" outlineLevel="0" collapsed="false">
      <c r="A116" s="15"/>
      <c r="B116" s="15"/>
      <c r="C116" s="15"/>
      <c r="D116" s="15"/>
      <c r="E116" s="16"/>
      <c r="F116" s="15"/>
      <c r="G116" s="15"/>
      <c r="H116" s="15"/>
      <c r="I116" s="18" t="str">
        <f aca="false">IF(E116="","",E116-$B$2)</f>
        <v/>
      </c>
      <c r="J116" s="19" t="str">
        <f aca="false">IF(C116="","",IF(G116="Cumprida","Cumprida",IF(E116="","Sem prazo",IF(I116&lt;0,"Atrasado",IF(I116&lt;=$B$3,"Chegando","Em dia")))))</f>
        <v/>
      </c>
      <c r="K116" s="15"/>
    </row>
    <row r="117" customFormat="false" ht="15" hidden="false" customHeight="false" outlineLevel="0" collapsed="false">
      <c r="A117" s="15"/>
      <c r="B117" s="15"/>
      <c r="C117" s="15"/>
      <c r="D117" s="15"/>
      <c r="E117" s="16"/>
      <c r="F117" s="15"/>
      <c r="G117" s="15"/>
      <c r="H117" s="15"/>
      <c r="I117" s="18" t="str">
        <f aca="false">IF(E117="","",E117-$B$2)</f>
        <v/>
      </c>
      <c r="J117" s="19" t="str">
        <f aca="false">IF(C117="","",IF(G117="Cumprida","Cumprida",IF(E117="","Sem prazo",IF(I117&lt;0,"Atrasado",IF(I117&lt;=$B$3,"Chegando","Em dia")))))</f>
        <v/>
      </c>
      <c r="K117" s="15"/>
    </row>
    <row r="118" customFormat="false" ht="15" hidden="false" customHeight="false" outlineLevel="0" collapsed="false">
      <c r="A118" s="15"/>
      <c r="B118" s="15"/>
      <c r="C118" s="15"/>
      <c r="D118" s="15"/>
      <c r="E118" s="16"/>
      <c r="F118" s="15"/>
      <c r="G118" s="15"/>
      <c r="H118" s="15"/>
      <c r="I118" s="18" t="str">
        <f aca="false">IF(E118="","",E118-$B$2)</f>
        <v/>
      </c>
      <c r="J118" s="19" t="str">
        <f aca="false">IF(C118="","",IF(G118="Cumprida","Cumprida",IF(E118="","Sem prazo",IF(I118&lt;0,"Atrasado",IF(I118&lt;=$B$3,"Chegando","Em dia")))))</f>
        <v/>
      </c>
      <c r="K118" s="15"/>
    </row>
    <row r="119" customFormat="false" ht="15" hidden="false" customHeight="false" outlineLevel="0" collapsed="false">
      <c r="A119" s="15"/>
      <c r="B119" s="15"/>
      <c r="C119" s="15"/>
      <c r="D119" s="15"/>
      <c r="E119" s="16"/>
      <c r="F119" s="15"/>
      <c r="G119" s="15"/>
      <c r="H119" s="15"/>
      <c r="I119" s="18" t="str">
        <f aca="false">IF(E119="","",E119-$B$2)</f>
        <v/>
      </c>
      <c r="J119" s="19" t="str">
        <f aca="false">IF(C119="","",IF(G119="Cumprida","Cumprida",IF(E119="","Sem prazo",IF(I119&lt;0,"Atrasado",IF(I119&lt;=$B$3,"Chegando","Em dia")))))</f>
        <v/>
      </c>
      <c r="K119" s="15"/>
    </row>
    <row r="120" customFormat="false" ht="15" hidden="false" customHeight="false" outlineLevel="0" collapsed="false">
      <c r="A120" s="15"/>
      <c r="B120" s="15"/>
      <c r="C120" s="15"/>
      <c r="D120" s="15"/>
      <c r="E120" s="16"/>
      <c r="F120" s="15"/>
      <c r="G120" s="15"/>
      <c r="H120" s="15"/>
      <c r="I120" s="18" t="str">
        <f aca="false">IF(E120="","",E120-$B$2)</f>
        <v/>
      </c>
      <c r="J120" s="19" t="str">
        <f aca="false">IF(C120="","",IF(G120="Cumprida","Cumprida",IF(E120="","Sem prazo",IF(I120&lt;0,"Atrasado",IF(I120&lt;=$B$3,"Chegando","Em dia")))))</f>
        <v/>
      </c>
      <c r="K120" s="15"/>
    </row>
    <row r="121" customFormat="false" ht="15" hidden="false" customHeight="false" outlineLevel="0" collapsed="false">
      <c r="A121" s="15"/>
      <c r="B121" s="15"/>
      <c r="C121" s="15"/>
      <c r="D121" s="15"/>
      <c r="E121" s="16"/>
      <c r="F121" s="15"/>
      <c r="G121" s="15"/>
      <c r="H121" s="15"/>
      <c r="I121" s="18" t="str">
        <f aca="false">IF(E121="","",E121-$B$2)</f>
        <v/>
      </c>
      <c r="J121" s="19" t="str">
        <f aca="false">IF(C121="","",IF(G121="Cumprida","Cumprida",IF(E121="","Sem prazo",IF(I121&lt;0,"Atrasado",IF(I121&lt;=$B$3,"Chegando","Em dia")))))</f>
        <v/>
      </c>
      <c r="K121" s="15"/>
    </row>
    <row r="122" customFormat="false" ht="15" hidden="false" customHeight="false" outlineLevel="0" collapsed="false">
      <c r="A122" s="15"/>
      <c r="B122" s="15"/>
      <c r="C122" s="15"/>
      <c r="D122" s="15"/>
      <c r="E122" s="16"/>
      <c r="F122" s="15"/>
      <c r="G122" s="15"/>
      <c r="H122" s="15"/>
      <c r="I122" s="18" t="str">
        <f aca="false">IF(E122="","",E122-$B$2)</f>
        <v/>
      </c>
      <c r="J122" s="19" t="str">
        <f aca="false">IF(C122="","",IF(G122="Cumprida","Cumprida",IF(E122="","Sem prazo",IF(I122&lt;0,"Atrasado",IF(I122&lt;=$B$3,"Chegando","Em dia")))))</f>
        <v/>
      </c>
      <c r="K122" s="15"/>
    </row>
    <row r="123" customFormat="false" ht="15" hidden="false" customHeight="false" outlineLevel="0" collapsed="false">
      <c r="A123" s="15"/>
      <c r="B123" s="15"/>
      <c r="C123" s="15"/>
      <c r="D123" s="15"/>
      <c r="E123" s="16"/>
      <c r="F123" s="15"/>
      <c r="G123" s="15"/>
      <c r="H123" s="15"/>
      <c r="I123" s="18" t="str">
        <f aca="false">IF(E123="","",E123-$B$2)</f>
        <v/>
      </c>
      <c r="J123" s="19" t="str">
        <f aca="false">IF(C123="","",IF(G123="Cumprida","Cumprida",IF(E123="","Sem prazo",IF(I123&lt;0,"Atrasado",IF(I123&lt;=$B$3,"Chegando","Em dia")))))</f>
        <v/>
      </c>
      <c r="K123" s="15"/>
    </row>
    <row r="124" customFormat="false" ht="15" hidden="false" customHeight="false" outlineLevel="0" collapsed="false">
      <c r="A124" s="15"/>
      <c r="B124" s="15"/>
      <c r="C124" s="15"/>
      <c r="D124" s="15"/>
      <c r="E124" s="16"/>
      <c r="F124" s="15"/>
      <c r="G124" s="15"/>
      <c r="H124" s="15"/>
      <c r="I124" s="18" t="str">
        <f aca="false">IF(E124="","",E124-$B$2)</f>
        <v/>
      </c>
      <c r="J124" s="19" t="str">
        <f aca="false">IF(C124="","",IF(G124="Cumprida","Cumprida",IF(E124="","Sem prazo",IF(I124&lt;0,"Atrasado",IF(I124&lt;=$B$3,"Chegando","Em dia")))))</f>
        <v/>
      </c>
      <c r="K124" s="15"/>
    </row>
    <row r="125" customFormat="false" ht="15" hidden="false" customHeight="false" outlineLevel="0" collapsed="false">
      <c r="A125" s="15"/>
      <c r="B125" s="15"/>
      <c r="C125" s="15"/>
      <c r="D125" s="15"/>
      <c r="E125" s="16"/>
      <c r="F125" s="15"/>
      <c r="G125" s="15"/>
      <c r="H125" s="15"/>
      <c r="I125" s="18" t="str">
        <f aca="false">IF(E125="","",E125-$B$2)</f>
        <v/>
      </c>
      <c r="J125" s="19" t="str">
        <f aca="false">IF(C125="","",IF(G125="Cumprida","Cumprida",IF(E125="","Sem prazo",IF(I125&lt;0,"Atrasado",IF(I125&lt;=$B$3,"Chegando","Em dia")))))</f>
        <v/>
      </c>
      <c r="K125" s="15"/>
    </row>
    <row r="126" customFormat="false" ht="15" hidden="false" customHeight="false" outlineLevel="0" collapsed="false">
      <c r="A126" s="15"/>
      <c r="B126" s="15"/>
      <c r="C126" s="15"/>
      <c r="D126" s="15"/>
      <c r="E126" s="16"/>
      <c r="F126" s="15"/>
      <c r="G126" s="15"/>
      <c r="H126" s="15"/>
      <c r="I126" s="18" t="str">
        <f aca="false">IF(E126="","",E126-$B$2)</f>
        <v/>
      </c>
      <c r="J126" s="19" t="str">
        <f aca="false">IF(C126="","",IF(G126="Cumprida","Cumprida",IF(E126="","Sem prazo",IF(I126&lt;0,"Atrasado",IF(I126&lt;=$B$3,"Chegando","Em dia")))))</f>
        <v/>
      </c>
      <c r="K126" s="15"/>
    </row>
    <row r="127" customFormat="false" ht="15" hidden="false" customHeight="false" outlineLevel="0" collapsed="false">
      <c r="A127" s="15"/>
      <c r="B127" s="15"/>
      <c r="C127" s="15"/>
      <c r="D127" s="15"/>
      <c r="E127" s="16"/>
      <c r="F127" s="15"/>
      <c r="G127" s="15"/>
      <c r="H127" s="15"/>
      <c r="I127" s="18" t="str">
        <f aca="false">IF(E127="","",E127-$B$2)</f>
        <v/>
      </c>
      <c r="J127" s="19" t="str">
        <f aca="false">IF(C127="","",IF(G127="Cumprida","Cumprida",IF(E127="","Sem prazo",IF(I127&lt;0,"Atrasado",IF(I127&lt;=$B$3,"Chegando","Em dia")))))</f>
        <v/>
      </c>
      <c r="K127" s="15"/>
    </row>
    <row r="128" customFormat="false" ht="15" hidden="false" customHeight="false" outlineLevel="0" collapsed="false">
      <c r="A128" s="15"/>
      <c r="B128" s="15"/>
      <c r="C128" s="15"/>
      <c r="D128" s="15"/>
      <c r="E128" s="16"/>
      <c r="F128" s="15"/>
      <c r="G128" s="15"/>
      <c r="H128" s="15"/>
      <c r="I128" s="18" t="str">
        <f aca="false">IF(E128="","",E128-$B$2)</f>
        <v/>
      </c>
      <c r="J128" s="19" t="str">
        <f aca="false">IF(C128="","",IF(G128="Cumprida","Cumprida",IF(E128="","Sem prazo",IF(I128&lt;0,"Atrasado",IF(I128&lt;=$B$3,"Chegando","Em dia")))))</f>
        <v/>
      </c>
      <c r="K128" s="15"/>
    </row>
    <row r="129" customFormat="false" ht="15" hidden="false" customHeight="false" outlineLevel="0" collapsed="false">
      <c r="A129" s="15"/>
      <c r="B129" s="15"/>
      <c r="C129" s="15"/>
      <c r="D129" s="15"/>
      <c r="E129" s="16"/>
      <c r="F129" s="15"/>
      <c r="G129" s="15"/>
      <c r="H129" s="15"/>
      <c r="I129" s="18" t="str">
        <f aca="false">IF(E129="","",E129-$B$2)</f>
        <v/>
      </c>
      <c r="J129" s="19" t="str">
        <f aca="false">IF(C129="","",IF(G129="Cumprida","Cumprida",IF(E129="","Sem prazo",IF(I129&lt;0,"Atrasado",IF(I129&lt;=$B$3,"Chegando","Em dia")))))</f>
        <v/>
      </c>
      <c r="K129" s="15"/>
    </row>
    <row r="130" customFormat="false" ht="15" hidden="false" customHeight="false" outlineLevel="0" collapsed="false">
      <c r="A130" s="15"/>
      <c r="B130" s="15"/>
      <c r="C130" s="15"/>
      <c r="D130" s="15"/>
      <c r="E130" s="16"/>
      <c r="F130" s="15"/>
      <c r="G130" s="15"/>
      <c r="H130" s="15"/>
      <c r="I130" s="18" t="str">
        <f aca="false">IF(E130="","",E130-$B$2)</f>
        <v/>
      </c>
      <c r="J130" s="19" t="str">
        <f aca="false">IF(C130="","",IF(G130="Cumprida","Cumprida",IF(E130="","Sem prazo",IF(I130&lt;0,"Atrasado",IF(I130&lt;=$B$3,"Chegando","Em dia")))))</f>
        <v/>
      </c>
      <c r="K130" s="15"/>
    </row>
    <row r="131" customFormat="false" ht="15" hidden="false" customHeight="false" outlineLevel="0" collapsed="false">
      <c r="A131" s="15"/>
      <c r="B131" s="15"/>
      <c r="C131" s="15"/>
      <c r="D131" s="15"/>
      <c r="E131" s="16"/>
      <c r="F131" s="15"/>
      <c r="G131" s="15"/>
      <c r="H131" s="15"/>
      <c r="I131" s="18" t="str">
        <f aca="false">IF(E131="","",E131-$B$2)</f>
        <v/>
      </c>
      <c r="J131" s="19" t="str">
        <f aca="false">IF(C131="","",IF(G131="Cumprida","Cumprida",IF(E131="","Sem prazo",IF(I131&lt;0,"Atrasado",IF(I131&lt;=$B$3,"Chegando","Em dia")))))</f>
        <v/>
      </c>
      <c r="K131" s="15"/>
    </row>
    <row r="132" customFormat="false" ht="15" hidden="false" customHeight="false" outlineLevel="0" collapsed="false">
      <c r="A132" s="15"/>
      <c r="B132" s="15"/>
      <c r="C132" s="15"/>
      <c r="D132" s="15"/>
      <c r="E132" s="16"/>
      <c r="F132" s="15"/>
      <c r="G132" s="15"/>
      <c r="H132" s="15"/>
      <c r="I132" s="18" t="str">
        <f aca="false">IF(E132="","",E132-$B$2)</f>
        <v/>
      </c>
      <c r="J132" s="19" t="str">
        <f aca="false">IF(C132="","",IF(G132="Cumprida","Cumprida",IF(E132="","Sem prazo",IF(I132&lt;0,"Atrasado",IF(I132&lt;=$B$3,"Chegando","Em dia")))))</f>
        <v/>
      </c>
      <c r="K132" s="15"/>
    </row>
    <row r="133" customFormat="false" ht="15" hidden="false" customHeight="false" outlineLevel="0" collapsed="false">
      <c r="A133" s="15"/>
      <c r="B133" s="15"/>
      <c r="C133" s="15"/>
      <c r="D133" s="15"/>
      <c r="E133" s="16"/>
      <c r="F133" s="15"/>
      <c r="G133" s="15"/>
      <c r="H133" s="15"/>
      <c r="I133" s="18" t="str">
        <f aca="false">IF(E133="","",E133-$B$2)</f>
        <v/>
      </c>
      <c r="J133" s="19" t="str">
        <f aca="false">IF(C133="","",IF(G133="Cumprida","Cumprida",IF(E133="","Sem prazo",IF(I133&lt;0,"Atrasado",IF(I133&lt;=$B$3,"Chegando","Em dia")))))</f>
        <v/>
      </c>
      <c r="K133" s="15"/>
    </row>
    <row r="134" customFormat="false" ht="15" hidden="false" customHeight="false" outlineLevel="0" collapsed="false">
      <c r="A134" s="15"/>
      <c r="B134" s="15"/>
      <c r="C134" s="15"/>
      <c r="D134" s="15"/>
      <c r="E134" s="16"/>
      <c r="F134" s="15"/>
      <c r="G134" s="15"/>
      <c r="H134" s="15"/>
      <c r="I134" s="18" t="str">
        <f aca="false">IF(E134="","",E134-$B$2)</f>
        <v/>
      </c>
      <c r="J134" s="19" t="str">
        <f aca="false">IF(C134="","",IF(G134="Cumprida","Cumprida",IF(E134="","Sem prazo",IF(I134&lt;0,"Atrasado",IF(I134&lt;=$B$3,"Chegando","Em dia")))))</f>
        <v/>
      </c>
      <c r="K134" s="15"/>
    </row>
    <row r="135" customFormat="false" ht="15" hidden="false" customHeight="false" outlineLevel="0" collapsed="false">
      <c r="A135" s="15"/>
      <c r="B135" s="15"/>
      <c r="C135" s="15"/>
      <c r="D135" s="15"/>
      <c r="E135" s="16"/>
      <c r="F135" s="15"/>
      <c r="G135" s="15"/>
      <c r="H135" s="15"/>
      <c r="I135" s="18" t="str">
        <f aca="false">IF(E135="","",E135-$B$2)</f>
        <v/>
      </c>
      <c r="J135" s="19" t="str">
        <f aca="false">IF(C135="","",IF(G135="Cumprida","Cumprida",IF(E135="","Sem prazo",IF(I135&lt;0,"Atrasado",IF(I135&lt;=$B$3,"Chegando","Em dia")))))</f>
        <v/>
      </c>
      <c r="K135" s="15"/>
    </row>
    <row r="136" customFormat="false" ht="15" hidden="false" customHeight="false" outlineLevel="0" collapsed="false">
      <c r="A136" s="15"/>
      <c r="B136" s="15"/>
      <c r="C136" s="15"/>
      <c r="D136" s="15"/>
      <c r="E136" s="16"/>
      <c r="F136" s="15"/>
      <c r="G136" s="15"/>
      <c r="H136" s="15"/>
      <c r="I136" s="18" t="str">
        <f aca="false">IF(E136="","",E136-$B$2)</f>
        <v/>
      </c>
      <c r="J136" s="19" t="str">
        <f aca="false">IF(C136="","",IF(G136="Cumprida","Cumprida",IF(E136="","Sem prazo",IF(I136&lt;0,"Atrasado",IF(I136&lt;=$B$3,"Chegando","Em dia")))))</f>
        <v/>
      </c>
      <c r="K136" s="15"/>
    </row>
    <row r="137" customFormat="false" ht="15" hidden="false" customHeight="false" outlineLevel="0" collapsed="false">
      <c r="A137" s="15"/>
      <c r="B137" s="15"/>
      <c r="C137" s="15"/>
      <c r="D137" s="15"/>
      <c r="E137" s="16"/>
      <c r="F137" s="15"/>
      <c r="G137" s="15"/>
      <c r="H137" s="15"/>
      <c r="I137" s="18" t="str">
        <f aca="false">IF(E137="","",E137-$B$2)</f>
        <v/>
      </c>
      <c r="J137" s="19" t="str">
        <f aca="false">IF(C137="","",IF(G137="Cumprida","Cumprida",IF(E137="","Sem prazo",IF(I137&lt;0,"Atrasado",IF(I137&lt;=$B$3,"Chegando","Em dia")))))</f>
        <v/>
      </c>
      <c r="K137" s="15"/>
    </row>
    <row r="138" customFormat="false" ht="15" hidden="false" customHeight="false" outlineLevel="0" collapsed="false">
      <c r="A138" s="15"/>
      <c r="B138" s="15"/>
      <c r="C138" s="15"/>
      <c r="D138" s="15"/>
      <c r="E138" s="16"/>
      <c r="F138" s="15"/>
      <c r="G138" s="15"/>
      <c r="H138" s="15"/>
      <c r="I138" s="18" t="str">
        <f aca="false">IF(E138="","",E138-$B$2)</f>
        <v/>
      </c>
      <c r="J138" s="19" t="str">
        <f aca="false">IF(C138="","",IF(G138="Cumprida","Cumprida",IF(E138="","Sem prazo",IF(I138&lt;0,"Atrasado",IF(I138&lt;=$B$3,"Chegando","Em dia")))))</f>
        <v/>
      </c>
      <c r="K138" s="15"/>
    </row>
    <row r="139" customFormat="false" ht="15" hidden="false" customHeight="false" outlineLevel="0" collapsed="false">
      <c r="A139" s="15"/>
      <c r="B139" s="15"/>
      <c r="C139" s="15"/>
      <c r="D139" s="15"/>
      <c r="E139" s="16"/>
      <c r="F139" s="15"/>
      <c r="G139" s="15"/>
      <c r="H139" s="15"/>
      <c r="I139" s="18" t="str">
        <f aca="false">IF(E139="","",E139-$B$2)</f>
        <v/>
      </c>
      <c r="J139" s="19" t="str">
        <f aca="false">IF(C139="","",IF(G139="Cumprida","Cumprida",IF(E139="","Sem prazo",IF(I139&lt;0,"Atrasado",IF(I139&lt;=$B$3,"Chegando","Em dia")))))</f>
        <v/>
      </c>
      <c r="K139" s="15"/>
    </row>
    <row r="140" customFormat="false" ht="15" hidden="false" customHeight="false" outlineLevel="0" collapsed="false">
      <c r="A140" s="15"/>
      <c r="B140" s="15"/>
      <c r="C140" s="15"/>
      <c r="D140" s="15"/>
      <c r="E140" s="16"/>
      <c r="F140" s="15"/>
      <c r="G140" s="15"/>
      <c r="H140" s="15"/>
      <c r="I140" s="18" t="str">
        <f aca="false">IF(E140="","",E140-$B$2)</f>
        <v/>
      </c>
      <c r="J140" s="19" t="str">
        <f aca="false">IF(C140="","",IF(G140="Cumprida","Cumprida",IF(E140="","Sem prazo",IF(I140&lt;0,"Atrasado",IF(I140&lt;=$B$3,"Chegando","Em dia")))))</f>
        <v/>
      </c>
      <c r="K140" s="15"/>
    </row>
    <row r="141" customFormat="false" ht="15" hidden="false" customHeight="false" outlineLevel="0" collapsed="false">
      <c r="A141" s="15"/>
      <c r="B141" s="15"/>
      <c r="C141" s="15"/>
      <c r="D141" s="15"/>
      <c r="E141" s="16"/>
      <c r="F141" s="15"/>
      <c r="G141" s="15"/>
      <c r="H141" s="15"/>
      <c r="I141" s="18" t="str">
        <f aca="false">IF(E141="","",E141-$B$2)</f>
        <v/>
      </c>
      <c r="J141" s="19" t="str">
        <f aca="false">IF(C141="","",IF(G141="Cumprida","Cumprida",IF(E141="","Sem prazo",IF(I141&lt;0,"Atrasado",IF(I141&lt;=$B$3,"Chegando","Em dia")))))</f>
        <v/>
      </c>
      <c r="K141" s="15"/>
    </row>
    <row r="142" customFormat="false" ht="15" hidden="false" customHeight="false" outlineLevel="0" collapsed="false">
      <c r="A142" s="15"/>
      <c r="B142" s="15"/>
      <c r="C142" s="15"/>
      <c r="D142" s="15"/>
      <c r="E142" s="16"/>
      <c r="F142" s="15"/>
      <c r="G142" s="15"/>
      <c r="H142" s="15"/>
      <c r="I142" s="18" t="str">
        <f aca="false">IF(E142="","",E142-$B$2)</f>
        <v/>
      </c>
      <c r="J142" s="19" t="str">
        <f aca="false">IF(C142="","",IF(G142="Cumprida","Cumprida",IF(E142="","Sem prazo",IF(I142&lt;0,"Atrasado",IF(I142&lt;=$B$3,"Chegando","Em dia")))))</f>
        <v/>
      </c>
      <c r="K142" s="15"/>
    </row>
    <row r="143" customFormat="false" ht="15" hidden="false" customHeight="false" outlineLevel="0" collapsed="false">
      <c r="A143" s="15"/>
      <c r="B143" s="15"/>
      <c r="C143" s="15"/>
      <c r="D143" s="15"/>
      <c r="E143" s="16"/>
      <c r="F143" s="15"/>
      <c r="G143" s="15"/>
      <c r="H143" s="15"/>
      <c r="I143" s="18" t="str">
        <f aca="false">IF(E143="","",E143-$B$2)</f>
        <v/>
      </c>
      <c r="J143" s="19" t="str">
        <f aca="false">IF(C143="","",IF(G143="Cumprida","Cumprida",IF(E143="","Sem prazo",IF(I143&lt;0,"Atrasado",IF(I143&lt;=$B$3,"Chegando","Em dia")))))</f>
        <v/>
      </c>
      <c r="K143" s="15"/>
    </row>
    <row r="144" customFormat="false" ht="15" hidden="false" customHeight="false" outlineLevel="0" collapsed="false">
      <c r="A144" s="15"/>
      <c r="B144" s="15"/>
      <c r="C144" s="15"/>
      <c r="D144" s="15"/>
      <c r="E144" s="16"/>
      <c r="F144" s="15"/>
      <c r="G144" s="15"/>
      <c r="H144" s="15"/>
      <c r="I144" s="18" t="str">
        <f aca="false">IF(E144="","",E144-$B$2)</f>
        <v/>
      </c>
      <c r="J144" s="19" t="str">
        <f aca="false">IF(C144="","",IF(G144="Cumprida","Cumprida",IF(E144="","Sem prazo",IF(I144&lt;0,"Atrasado",IF(I144&lt;=$B$3,"Chegando","Em dia")))))</f>
        <v/>
      </c>
      <c r="K144" s="15"/>
    </row>
    <row r="145" customFormat="false" ht="15" hidden="false" customHeight="false" outlineLevel="0" collapsed="false">
      <c r="A145" s="15"/>
      <c r="B145" s="15"/>
      <c r="C145" s="15"/>
      <c r="D145" s="15"/>
      <c r="E145" s="16"/>
      <c r="F145" s="15"/>
      <c r="G145" s="15"/>
      <c r="H145" s="15"/>
      <c r="I145" s="18" t="str">
        <f aca="false">IF(E145="","",E145-$B$2)</f>
        <v/>
      </c>
      <c r="J145" s="19" t="str">
        <f aca="false">IF(C145="","",IF(G145="Cumprida","Cumprida",IF(E145="","Sem prazo",IF(I145&lt;0,"Atrasado",IF(I145&lt;=$B$3,"Chegando","Em dia")))))</f>
        <v/>
      </c>
      <c r="K145" s="15"/>
    </row>
    <row r="146" customFormat="false" ht="15" hidden="false" customHeight="false" outlineLevel="0" collapsed="false">
      <c r="A146" s="15"/>
      <c r="B146" s="15"/>
      <c r="C146" s="15"/>
      <c r="D146" s="15"/>
      <c r="E146" s="16"/>
      <c r="F146" s="15"/>
      <c r="G146" s="15"/>
      <c r="H146" s="15"/>
      <c r="I146" s="18" t="str">
        <f aca="false">IF(E146="","",E146-$B$2)</f>
        <v/>
      </c>
      <c r="J146" s="19" t="str">
        <f aca="false">IF(C146="","",IF(G146="Cumprida","Cumprida",IF(E146="","Sem prazo",IF(I146&lt;0,"Atrasado",IF(I146&lt;=$B$3,"Chegando","Em dia")))))</f>
        <v/>
      </c>
      <c r="K146" s="15"/>
    </row>
    <row r="147" customFormat="false" ht="15" hidden="false" customHeight="false" outlineLevel="0" collapsed="false">
      <c r="A147" s="15"/>
      <c r="B147" s="15"/>
      <c r="C147" s="15"/>
      <c r="D147" s="15"/>
      <c r="E147" s="16"/>
      <c r="F147" s="15"/>
      <c r="G147" s="15"/>
      <c r="H147" s="15"/>
      <c r="I147" s="18" t="str">
        <f aca="false">IF(E147="","",E147-$B$2)</f>
        <v/>
      </c>
      <c r="J147" s="19" t="str">
        <f aca="false">IF(C147="","",IF(G147="Cumprida","Cumprida",IF(E147="","Sem prazo",IF(I147&lt;0,"Atrasado",IF(I147&lt;=$B$3,"Chegando","Em dia")))))</f>
        <v/>
      </c>
      <c r="K147" s="15"/>
    </row>
    <row r="148" customFormat="false" ht="15" hidden="false" customHeight="false" outlineLevel="0" collapsed="false">
      <c r="A148" s="15"/>
      <c r="B148" s="15"/>
      <c r="C148" s="15"/>
      <c r="D148" s="15"/>
      <c r="E148" s="16"/>
      <c r="F148" s="15"/>
      <c r="G148" s="15"/>
      <c r="H148" s="15"/>
      <c r="I148" s="18" t="str">
        <f aca="false">IF(E148="","",E148-$B$2)</f>
        <v/>
      </c>
      <c r="J148" s="19" t="str">
        <f aca="false">IF(C148="","",IF(G148="Cumprida","Cumprida",IF(E148="","Sem prazo",IF(I148&lt;0,"Atrasado",IF(I148&lt;=$B$3,"Chegando","Em dia")))))</f>
        <v/>
      </c>
      <c r="K148" s="15"/>
    </row>
    <row r="149" customFormat="false" ht="15" hidden="false" customHeight="false" outlineLevel="0" collapsed="false">
      <c r="A149" s="15"/>
      <c r="B149" s="15"/>
      <c r="C149" s="15"/>
      <c r="D149" s="15"/>
      <c r="E149" s="16"/>
      <c r="F149" s="15"/>
      <c r="G149" s="15"/>
      <c r="H149" s="15"/>
      <c r="I149" s="18" t="str">
        <f aca="false">IF(E149="","",E149-$B$2)</f>
        <v/>
      </c>
      <c r="J149" s="19" t="str">
        <f aca="false">IF(C149="","",IF(G149="Cumprida","Cumprida",IF(E149="","Sem prazo",IF(I149&lt;0,"Atrasado",IF(I149&lt;=$B$3,"Chegando","Em dia")))))</f>
        <v/>
      </c>
      <c r="K149" s="15"/>
    </row>
    <row r="150" customFormat="false" ht="15" hidden="false" customHeight="false" outlineLevel="0" collapsed="false">
      <c r="A150" s="15"/>
      <c r="B150" s="15"/>
      <c r="C150" s="15"/>
      <c r="D150" s="15"/>
      <c r="E150" s="16"/>
      <c r="F150" s="15"/>
      <c r="G150" s="15"/>
      <c r="H150" s="15"/>
      <c r="I150" s="18" t="str">
        <f aca="false">IF(E150="","",E150-$B$2)</f>
        <v/>
      </c>
      <c r="J150" s="19" t="str">
        <f aca="false">IF(C150="","",IF(G150="Cumprida","Cumprida",IF(E150="","Sem prazo",IF(I150&lt;0,"Atrasado",IF(I150&lt;=$B$3,"Chegando","Em dia")))))</f>
        <v/>
      </c>
      <c r="K150" s="15"/>
    </row>
    <row r="151" customFormat="false" ht="15" hidden="false" customHeight="false" outlineLevel="0" collapsed="false">
      <c r="A151" s="15"/>
      <c r="B151" s="15"/>
      <c r="C151" s="15"/>
      <c r="D151" s="15"/>
      <c r="E151" s="16"/>
      <c r="F151" s="15"/>
      <c r="G151" s="15"/>
      <c r="H151" s="15"/>
      <c r="I151" s="18" t="str">
        <f aca="false">IF(E151="","",E151-$B$2)</f>
        <v/>
      </c>
      <c r="J151" s="19" t="str">
        <f aca="false">IF(C151="","",IF(G151="Cumprida","Cumprida",IF(E151="","Sem prazo",IF(I151&lt;0,"Atrasado",IF(I151&lt;=$B$3,"Chegando","Em dia")))))</f>
        <v/>
      </c>
      <c r="K151" s="15"/>
    </row>
    <row r="152" customFormat="false" ht="15" hidden="false" customHeight="false" outlineLevel="0" collapsed="false">
      <c r="A152" s="15"/>
      <c r="B152" s="15"/>
      <c r="C152" s="15"/>
      <c r="D152" s="15"/>
      <c r="E152" s="16"/>
      <c r="F152" s="15"/>
      <c r="G152" s="15"/>
      <c r="H152" s="15"/>
      <c r="I152" s="18" t="str">
        <f aca="false">IF(E152="","",E152-$B$2)</f>
        <v/>
      </c>
      <c r="J152" s="19" t="str">
        <f aca="false">IF(C152="","",IF(G152="Cumprida","Cumprida",IF(E152="","Sem prazo",IF(I152&lt;0,"Atrasado",IF(I152&lt;=$B$3,"Chegando","Em dia")))))</f>
        <v/>
      </c>
      <c r="K152" s="15"/>
    </row>
    <row r="153" customFormat="false" ht="15" hidden="false" customHeight="false" outlineLevel="0" collapsed="false">
      <c r="A153" s="15"/>
      <c r="B153" s="15"/>
      <c r="C153" s="15"/>
      <c r="D153" s="15"/>
      <c r="E153" s="16"/>
      <c r="F153" s="15"/>
      <c r="G153" s="15"/>
      <c r="H153" s="15"/>
      <c r="I153" s="18" t="str">
        <f aca="false">IF(E153="","",E153-$B$2)</f>
        <v/>
      </c>
      <c r="J153" s="19" t="str">
        <f aca="false">IF(C153="","",IF(G153="Cumprida","Cumprida",IF(E153="","Sem prazo",IF(I153&lt;0,"Atrasado",IF(I153&lt;=$B$3,"Chegando","Em dia")))))</f>
        <v/>
      </c>
      <c r="K153" s="15"/>
    </row>
    <row r="154" customFormat="false" ht="15" hidden="false" customHeight="false" outlineLevel="0" collapsed="false">
      <c r="A154" s="15"/>
      <c r="B154" s="15"/>
      <c r="C154" s="15"/>
      <c r="D154" s="15"/>
      <c r="E154" s="16"/>
      <c r="F154" s="15"/>
      <c r="G154" s="15"/>
      <c r="H154" s="15"/>
      <c r="I154" s="18" t="str">
        <f aca="false">IF(E154="","",E154-$B$2)</f>
        <v/>
      </c>
      <c r="J154" s="19" t="str">
        <f aca="false">IF(C154="","",IF(G154="Cumprida","Cumprida",IF(E154="","Sem prazo",IF(I154&lt;0,"Atrasado",IF(I154&lt;=$B$3,"Chegando","Em dia")))))</f>
        <v/>
      </c>
      <c r="K154" s="15"/>
    </row>
    <row r="155" customFormat="false" ht="15" hidden="false" customHeight="false" outlineLevel="0" collapsed="false">
      <c r="A155" s="15"/>
      <c r="B155" s="15"/>
      <c r="C155" s="15"/>
      <c r="D155" s="15"/>
      <c r="E155" s="16"/>
      <c r="F155" s="15"/>
      <c r="G155" s="15"/>
      <c r="H155" s="15"/>
      <c r="I155" s="18" t="str">
        <f aca="false">IF(E155="","",E155-$B$2)</f>
        <v/>
      </c>
      <c r="J155" s="19" t="str">
        <f aca="false">IF(C155="","",IF(G155="Cumprida","Cumprida",IF(E155="","Sem prazo",IF(I155&lt;0,"Atrasado",IF(I155&lt;=$B$3,"Chegando","Em dia")))))</f>
        <v/>
      </c>
      <c r="K155" s="15"/>
    </row>
    <row r="156" customFormat="false" ht="15" hidden="false" customHeight="false" outlineLevel="0" collapsed="false">
      <c r="A156" s="15"/>
      <c r="B156" s="15"/>
      <c r="C156" s="15"/>
      <c r="D156" s="15"/>
      <c r="E156" s="16"/>
      <c r="F156" s="15"/>
      <c r="G156" s="15"/>
      <c r="H156" s="15"/>
      <c r="I156" s="18" t="str">
        <f aca="false">IF(E156="","",E156-$B$2)</f>
        <v/>
      </c>
      <c r="J156" s="19" t="str">
        <f aca="false">IF(C156="","",IF(G156="Cumprida","Cumprida",IF(E156="","Sem prazo",IF(I156&lt;0,"Atrasado",IF(I156&lt;=$B$3,"Chegando","Em dia")))))</f>
        <v/>
      </c>
      <c r="K156" s="15"/>
    </row>
    <row r="157" customFormat="false" ht="15" hidden="false" customHeight="false" outlineLevel="0" collapsed="false">
      <c r="A157" s="15"/>
      <c r="B157" s="15"/>
      <c r="C157" s="15"/>
      <c r="D157" s="15"/>
      <c r="E157" s="16"/>
      <c r="F157" s="15"/>
      <c r="G157" s="15"/>
      <c r="H157" s="15"/>
      <c r="I157" s="18" t="str">
        <f aca="false">IF(E157="","",E157-$B$2)</f>
        <v/>
      </c>
      <c r="J157" s="19" t="str">
        <f aca="false">IF(C157="","",IF(G157="Cumprida","Cumprida",IF(E157="","Sem prazo",IF(I157&lt;0,"Atrasado",IF(I157&lt;=$B$3,"Chegando","Em dia")))))</f>
        <v/>
      </c>
      <c r="K157" s="15"/>
    </row>
    <row r="158" customFormat="false" ht="15" hidden="false" customHeight="false" outlineLevel="0" collapsed="false">
      <c r="A158" s="15"/>
      <c r="B158" s="15"/>
      <c r="C158" s="15"/>
      <c r="D158" s="15"/>
      <c r="E158" s="16"/>
      <c r="F158" s="15"/>
      <c r="G158" s="15"/>
      <c r="H158" s="15"/>
      <c r="I158" s="18" t="str">
        <f aca="false">IF(E158="","",E158-$B$2)</f>
        <v/>
      </c>
      <c r="J158" s="19" t="str">
        <f aca="false">IF(C158="","",IF(G158="Cumprida","Cumprida",IF(E158="","Sem prazo",IF(I158&lt;0,"Atrasado",IF(I158&lt;=$B$3,"Chegando","Em dia")))))</f>
        <v/>
      </c>
      <c r="K158" s="15"/>
    </row>
    <row r="159" customFormat="false" ht="15" hidden="false" customHeight="false" outlineLevel="0" collapsed="false">
      <c r="A159" s="15"/>
      <c r="B159" s="15"/>
      <c r="C159" s="15"/>
      <c r="D159" s="15"/>
      <c r="E159" s="16"/>
      <c r="F159" s="15"/>
      <c r="G159" s="15"/>
      <c r="H159" s="15"/>
      <c r="I159" s="18" t="str">
        <f aca="false">IF(E159="","",E159-$B$2)</f>
        <v/>
      </c>
      <c r="J159" s="19" t="str">
        <f aca="false">IF(C159="","",IF(G159="Cumprida","Cumprida",IF(E159="","Sem prazo",IF(I159&lt;0,"Atrasado",IF(I159&lt;=$B$3,"Chegando","Em dia")))))</f>
        <v/>
      </c>
      <c r="K159" s="15"/>
    </row>
    <row r="160" customFormat="false" ht="15" hidden="false" customHeight="false" outlineLevel="0" collapsed="false">
      <c r="A160" s="15"/>
      <c r="B160" s="15"/>
      <c r="C160" s="15"/>
      <c r="D160" s="15"/>
      <c r="E160" s="16"/>
      <c r="F160" s="15"/>
      <c r="G160" s="15"/>
      <c r="H160" s="15"/>
      <c r="I160" s="18" t="str">
        <f aca="false">IF(E160="","",E160-$B$2)</f>
        <v/>
      </c>
      <c r="J160" s="19" t="str">
        <f aca="false">IF(C160="","",IF(G160="Cumprida","Cumprida",IF(E160="","Sem prazo",IF(I160&lt;0,"Atrasado",IF(I160&lt;=$B$3,"Chegando","Em dia")))))</f>
        <v/>
      </c>
      <c r="K160" s="15"/>
    </row>
    <row r="161" customFormat="false" ht="15" hidden="false" customHeight="false" outlineLevel="0" collapsed="false">
      <c r="A161" s="15"/>
      <c r="B161" s="15"/>
      <c r="C161" s="15"/>
      <c r="D161" s="15"/>
      <c r="E161" s="16"/>
      <c r="F161" s="15"/>
      <c r="G161" s="15"/>
      <c r="H161" s="15"/>
      <c r="I161" s="18" t="str">
        <f aca="false">IF(E161="","",E161-$B$2)</f>
        <v/>
      </c>
      <c r="J161" s="19" t="str">
        <f aca="false">IF(C161="","",IF(G161="Cumprida","Cumprida",IF(E161="","Sem prazo",IF(I161&lt;0,"Atrasado",IF(I161&lt;=$B$3,"Chegando","Em dia")))))</f>
        <v/>
      </c>
      <c r="K161" s="15"/>
    </row>
    <row r="162" customFormat="false" ht="15" hidden="false" customHeight="false" outlineLevel="0" collapsed="false">
      <c r="A162" s="15"/>
      <c r="B162" s="15"/>
      <c r="C162" s="15"/>
      <c r="D162" s="15"/>
      <c r="E162" s="16"/>
      <c r="F162" s="15"/>
      <c r="G162" s="15"/>
      <c r="H162" s="15"/>
      <c r="I162" s="18" t="str">
        <f aca="false">IF(E162="","",E162-$B$2)</f>
        <v/>
      </c>
      <c r="J162" s="19" t="str">
        <f aca="false">IF(C162="","",IF(G162="Cumprida","Cumprida",IF(E162="","Sem prazo",IF(I162&lt;0,"Atrasado",IF(I162&lt;=$B$3,"Chegando","Em dia")))))</f>
        <v/>
      </c>
      <c r="K162" s="15"/>
    </row>
    <row r="163" customFormat="false" ht="15" hidden="false" customHeight="false" outlineLevel="0" collapsed="false">
      <c r="A163" s="15"/>
      <c r="B163" s="15"/>
      <c r="C163" s="15"/>
      <c r="D163" s="15"/>
      <c r="E163" s="16"/>
      <c r="F163" s="15"/>
      <c r="G163" s="15"/>
      <c r="H163" s="15"/>
      <c r="I163" s="18" t="str">
        <f aca="false">IF(E163="","",E163-$B$2)</f>
        <v/>
      </c>
      <c r="J163" s="19" t="str">
        <f aca="false">IF(C163="","",IF(G163="Cumprida","Cumprida",IF(E163="","Sem prazo",IF(I163&lt;0,"Atrasado",IF(I163&lt;=$B$3,"Chegando","Em dia")))))</f>
        <v/>
      </c>
      <c r="K163" s="15"/>
    </row>
    <row r="164" customFormat="false" ht="15" hidden="false" customHeight="false" outlineLevel="0" collapsed="false">
      <c r="A164" s="15"/>
      <c r="B164" s="15"/>
      <c r="C164" s="15"/>
      <c r="D164" s="15"/>
      <c r="E164" s="16"/>
      <c r="F164" s="15"/>
      <c r="G164" s="15"/>
      <c r="H164" s="15"/>
      <c r="I164" s="18" t="str">
        <f aca="false">IF(E164="","",E164-$B$2)</f>
        <v/>
      </c>
      <c r="J164" s="19" t="str">
        <f aca="false">IF(C164="","",IF(G164="Cumprida","Cumprida",IF(E164="","Sem prazo",IF(I164&lt;0,"Atrasado",IF(I164&lt;=$B$3,"Chegando","Em dia")))))</f>
        <v/>
      </c>
      <c r="K164" s="15"/>
    </row>
    <row r="165" customFormat="false" ht="15" hidden="false" customHeight="false" outlineLevel="0" collapsed="false">
      <c r="A165" s="15"/>
      <c r="B165" s="15"/>
      <c r="C165" s="15"/>
      <c r="D165" s="15"/>
      <c r="E165" s="16"/>
      <c r="F165" s="15"/>
      <c r="G165" s="15"/>
      <c r="H165" s="15"/>
      <c r="I165" s="18" t="str">
        <f aca="false">IF(E165="","",E165-$B$2)</f>
        <v/>
      </c>
      <c r="J165" s="19" t="str">
        <f aca="false">IF(C165="","",IF(G165="Cumprida","Cumprida",IF(E165="","Sem prazo",IF(I165&lt;0,"Atrasado",IF(I165&lt;=$B$3,"Chegando","Em dia")))))</f>
        <v/>
      </c>
      <c r="K165" s="15"/>
    </row>
    <row r="166" customFormat="false" ht="15" hidden="false" customHeight="false" outlineLevel="0" collapsed="false">
      <c r="A166" s="15"/>
      <c r="B166" s="15"/>
      <c r="C166" s="15"/>
      <c r="D166" s="15"/>
      <c r="E166" s="16"/>
      <c r="F166" s="15"/>
      <c r="G166" s="15"/>
      <c r="H166" s="15"/>
      <c r="I166" s="18" t="str">
        <f aca="false">IF(E166="","",E166-$B$2)</f>
        <v/>
      </c>
      <c r="J166" s="19" t="str">
        <f aca="false">IF(C166="","",IF(G166="Cumprida","Cumprida",IF(E166="","Sem prazo",IF(I166&lt;0,"Atrasado",IF(I166&lt;=$B$3,"Chegando","Em dia")))))</f>
        <v/>
      </c>
      <c r="K166" s="15"/>
    </row>
    <row r="167" customFormat="false" ht="15" hidden="false" customHeight="false" outlineLevel="0" collapsed="false">
      <c r="A167" s="15"/>
      <c r="B167" s="15"/>
      <c r="C167" s="15"/>
      <c r="D167" s="15"/>
      <c r="E167" s="16"/>
      <c r="F167" s="15"/>
      <c r="G167" s="15"/>
      <c r="H167" s="15"/>
      <c r="I167" s="18" t="str">
        <f aca="false">IF(E167="","",E167-$B$2)</f>
        <v/>
      </c>
      <c r="J167" s="19" t="str">
        <f aca="false">IF(C167="","",IF(G167="Cumprida","Cumprida",IF(E167="","Sem prazo",IF(I167&lt;0,"Atrasado",IF(I167&lt;=$B$3,"Chegando","Em dia")))))</f>
        <v/>
      </c>
      <c r="K167" s="15"/>
    </row>
    <row r="168" customFormat="false" ht="15" hidden="false" customHeight="false" outlineLevel="0" collapsed="false">
      <c r="A168" s="15"/>
      <c r="B168" s="15"/>
      <c r="C168" s="15"/>
      <c r="D168" s="15"/>
      <c r="E168" s="16"/>
      <c r="F168" s="15"/>
      <c r="G168" s="15"/>
      <c r="H168" s="15"/>
      <c r="I168" s="18" t="str">
        <f aca="false">IF(E168="","",E168-$B$2)</f>
        <v/>
      </c>
      <c r="J168" s="19" t="str">
        <f aca="false">IF(C168="","",IF(G168="Cumprida","Cumprida",IF(E168="","Sem prazo",IF(I168&lt;0,"Atrasado",IF(I168&lt;=$B$3,"Chegando","Em dia")))))</f>
        <v/>
      </c>
      <c r="K168" s="15"/>
    </row>
    <row r="169" customFormat="false" ht="15" hidden="false" customHeight="false" outlineLevel="0" collapsed="false">
      <c r="A169" s="15"/>
      <c r="B169" s="15"/>
      <c r="C169" s="15"/>
      <c r="D169" s="15"/>
      <c r="E169" s="16"/>
      <c r="F169" s="15"/>
      <c r="G169" s="15"/>
      <c r="H169" s="15"/>
      <c r="I169" s="18" t="str">
        <f aca="false">IF(E169="","",E169-$B$2)</f>
        <v/>
      </c>
      <c r="J169" s="19" t="str">
        <f aca="false">IF(C169="","",IF(G169="Cumprida","Cumprida",IF(E169="","Sem prazo",IF(I169&lt;0,"Atrasado",IF(I169&lt;=$B$3,"Chegando","Em dia")))))</f>
        <v/>
      </c>
      <c r="K169" s="15"/>
    </row>
    <row r="170" customFormat="false" ht="15" hidden="false" customHeight="false" outlineLevel="0" collapsed="false">
      <c r="A170" s="15"/>
      <c r="B170" s="15"/>
      <c r="C170" s="15"/>
      <c r="D170" s="15"/>
      <c r="E170" s="16"/>
      <c r="F170" s="15"/>
      <c r="G170" s="15"/>
      <c r="H170" s="15"/>
      <c r="I170" s="18" t="str">
        <f aca="false">IF(E170="","",E170-$B$2)</f>
        <v/>
      </c>
      <c r="J170" s="19" t="str">
        <f aca="false">IF(C170="","",IF(G170="Cumprida","Cumprida",IF(E170="","Sem prazo",IF(I170&lt;0,"Atrasado",IF(I170&lt;=$B$3,"Chegando","Em dia")))))</f>
        <v/>
      </c>
      <c r="K170" s="15"/>
    </row>
    <row r="171" customFormat="false" ht="15" hidden="false" customHeight="false" outlineLevel="0" collapsed="false">
      <c r="A171" s="15"/>
      <c r="B171" s="15"/>
      <c r="C171" s="15"/>
      <c r="D171" s="15"/>
      <c r="E171" s="16"/>
      <c r="F171" s="15"/>
      <c r="G171" s="15"/>
      <c r="H171" s="15"/>
      <c r="I171" s="18" t="str">
        <f aca="false">IF(E171="","",E171-$B$2)</f>
        <v/>
      </c>
      <c r="J171" s="19" t="str">
        <f aca="false">IF(C171="","",IF(G171="Cumprida","Cumprida",IF(E171="","Sem prazo",IF(I171&lt;0,"Atrasado",IF(I171&lt;=$B$3,"Chegando","Em dia")))))</f>
        <v/>
      </c>
      <c r="K171" s="15"/>
    </row>
    <row r="172" customFormat="false" ht="15" hidden="false" customHeight="false" outlineLevel="0" collapsed="false">
      <c r="A172" s="15"/>
      <c r="B172" s="15"/>
      <c r="C172" s="15"/>
      <c r="D172" s="15"/>
      <c r="E172" s="16"/>
      <c r="F172" s="15"/>
      <c r="G172" s="15"/>
      <c r="H172" s="15"/>
      <c r="I172" s="18" t="str">
        <f aca="false">IF(E172="","",E172-$B$2)</f>
        <v/>
      </c>
      <c r="J172" s="19" t="str">
        <f aca="false">IF(C172="","",IF(G172="Cumprida","Cumprida",IF(E172="","Sem prazo",IF(I172&lt;0,"Atrasado",IF(I172&lt;=$B$3,"Chegando","Em dia")))))</f>
        <v/>
      </c>
      <c r="K172" s="15"/>
    </row>
    <row r="173" customFormat="false" ht="15" hidden="false" customHeight="false" outlineLevel="0" collapsed="false">
      <c r="A173" s="15"/>
      <c r="B173" s="15"/>
      <c r="C173" s="15"/>
      <c r="D173" s="15"/>
      <c r="E173" s="16"/>
      <c r="F173" s="15"/>
      <c r="G173" s="15"/>
      <c r="H173" s="15"/>
      <c r="I173" s="18" t="str">
        <f aca="false">IF(E173="","",E173-$B$2)</f>
        <v/>
      </c>
      <c r="J173" s="19" t="str">
        <f aca="false">IF(C173="","",IF(G173="Cumprida","Cumprida",IF(E173="","Sem prazo",IF(I173&lt;0,"Atrasado",IF(I173&lt;=$B$3,"Chegando","Em dia")))))</f>
        <v/>
      </c>
      <c r="K173" s="15"/>
    </row>
    <row r="174" customFormat="false" ht="15" hidden="false" customHeight="false" outlineLevel="0" collapsed="false">
      <c r="A174" s="15"/>
      <c r="B174" s="15"/>
      <c r="C174" s="15"/>
      <c r="D174" s="15"/>
      <c r="E174" s="16"/>
      <c r="F174" s="15"/>
      <c r="G174" s="15"/>
      <c r="H174" s="15"/>
      <c r="I174" s="18" t="str">
        <f aca="false">IF(E174="","",E174-$B$2)</f>
        <v/>
      </c>
      <c r="J174" s="19" t="str">
        <f aca="false">IF(C174="","",IF(G174="Cumprida","Cumprida",IF(E174="","Sem prazo",IF(I174&lt;0,"Atrasado",IF(I174&lt;=$B$3,"Chegando","Em dia")))))</f>
        <v/>
      </c>
      <c r="K174" s="15"/>
    </row>
    <row r="175" customFormat="false" ht="15" hidden="false" customHeight="false" outlineLevel="0" collapsed="false">
      <c r="A175" s="15"/>
      <c r="B175" s="15"/>
      <c r="C175" s="15"/>
      <c r="D175" s="15"/>
      <c r="E175" s="16"/>
      <c r="F175" s="15"/>
      <c r="G175" s="15"/>
      <c r="H175" s="15"/>
      <c r="I175" s="18" t="str">
        <f aca="false">IF(E175="","",E175-$B$2)</f>
        <v/>
      </c>
      <c r="J175" s="19" t="str">
        <f aca="false">IF(C175="","",IF(G175="Cumprida","Cumprida",IF(E175="","Sem prazo",IF(I175&lt;0,"Atrasado",IF(I175&lt;=$B$3,"Chegando","Em dia")))))</f>
        <v/>
      </c>
      <c r="K175" s="15"/>
    </row>
    <row r="176" customFormat="false" ht="15" hidden="false" customHeight="false" outlineLevel="0" collapsed="false">
      <c r="A176" s="15"/>
      <c r="B176" s="15"/>
      <c r="C176" s="15"/>
      <c r="D176" s="15"/>
      <c r="E176" s="16"/>
      <c r="F176" s="15"/>
      <c r="G176" s="15"/>
      <c r="H176" s="15"/>
      <c r="I176" s="18" t="str">
        <f aca="false">IF(E176="","",E176-$B$2)</f>
        <v/>
      </c>
      <c r="J176" s="19" t="str">
        <f aca="false">IF(C176="","",IF(G176="Cumprida","Cumprida",IF(E176="","Sem prazo",IF(I176&lt;0,"Atrasado",IF(I176&lt;=$B$3,"Chegando","Em dia")))))</f>
        <v/>
      </c>
      <c r="K176" s="15"/>
    </row>
    <row r="177" customFormat="false" ht="15" hidden="false" customHeight="false" outlineLevel="0" collapsed="false">
      <c r="A177" s="15"/>
      <c r="B177" s="15"/>
      <c r="C177" s="15"/>
      <c r="D177" s="15"/>
      <c r="E177" s="16"/>
      <c r="F177" s="15"/>
      <c r="G177" s="15"/>
      <c r="H177" s="15"/>
      <c r="I177" s="18" t="str">
        <f aca="false">IF(E177="","",E177-$B$2)</f>
        <v/>
      </c>
      <c r="J177" s="19" t="str">
        <f aca="false">IF(C177="","",IF(G177="Cumprida","Cumprida",IF(E177="","Sem prazo",IF(I177&lt;0,"Atrasado",IF(I177&lt;=$B$3,"Chegando","Em dia")))))</f>
        <v/>
      </c>
      <c r="K177" s="15"/>
    </row>
    <row r="178" customFormat="false" ht="15" hidden="false" customHeight="false" outlineLevel="0" collapsed="false">
      <c r="A178" s="15"/>
      <c r="B178" s="15"/>
      <c r="C178" s="15"/>
      <c r="D178" s="15"/>
      <c r="E178" s="16"/>
      <c r="F178" s="15"/>
      <c r="G178" s="15"/>
      <c r="H178" s="15"/>
      <c r="I178" s="18" t="str">
        <f aca="false">IF(E178="","",E178-$B$2)</f>
        <v/>
      </c>
      <c r="J178" s="19" t="str">
        <f aca="false">IF(C178="","",IF(G178="Cumprida","Cumprida",IF(E178="","Sem prazo",IF(I178&lt;0,"Atrasado",IF(I178&lt;=$B$3,"Chegando","Em dia")))))</f>
        <v/>
      </c>
      <c r="K178" s="15"/>
    </row>
    <row r="179" customFormat="false" ht="15" hidden="false" customHeight="false" outlineLevel="0" collapsed="false">
      <c r="A179" s="15"/>
      <c r="B179" s="15"/>
      <c r="C179" s="15"/>
      <c r="D179" s="15"/>
      <c r="E179" s="16"/>
      <c r="F179" s="15"/>
      <c r="G179" s="15"/>
      <c r="H179" s="15"/>
      <c r="I179" s="18" t="str">
        <f aca="false">IF(E179="","",E179-$B$2)</f>
        <v/>
      </c>
      <c r="J179" s="19" t="str">
        <f aca="false">IF(C179="","",IF(G179="Cumprida","Cumprida",IF(E179="","Sem prazo",IF(I179&lt;0,"Atrasado",IF(I179&lt;=$B$3,"Chegando","Em dia")))))</f>
        <v/>
      </c>
      <c r="K179" s="15"/>
    </row>
    <row r="180" customFormat="false" ht="15" hidden="false" customHeight="false" outlineLevel="0" collapsed="false">
      <c r="A180" s="15"/>
      <c r="B180" s="15"/>
      <c r="C180" s="15"/>
      <c r="D180" s="15"/>
      <c r="E180" s="16"/>
      <c r="F180" s="15"/>
      <c r="G180" s="15"/>
      <c r="H180" s="15"/>
      <c r="I180" s="18" t="str">
        <f aca="false">IF(E180="","",E180-$B$2)</f>
        <v/>
      </c>
      <c r="J180" s="19" t="str">
        <f aca="false">IF(C180="","",IF(G180="Cumprida","Cumprida",IF(E180="","Sem prazo",IF(I180&lt;0,"Atrasado",IF(I180&lt;=$B$3,"Chegando","Em dia")))))</f>
        <v/>
      </c>
      <c r="K180" s="15"/>
    </row>
    <row r="181" customFormat="false" ht="15" hidden="false" customHeight="false" outlineLevel="0" collapsed="false">
      <c r="A181" s="15"/>
      <c r="B181" s="15"/>
      <c r="C181" s="15"/>
      <c r="D181" s="15"/>
      <c r="E181" s="16"/>
      <c r="F181" s="15"/>
      <c r="G181" s="15"/>
      <c r="H181" s="15"/>
      <c r="I181" s="18" t="str">
        <f aca="false">IF(E181="","",E181-$B$2)</f>
        <v/>
      </c>
      <c r="J181" s="19" t="str">
        <f aca="false">IF(C181="","",IF(G181="Cumprida","Cumprida",IF(E181="","Sem prazo",IF(I181&lt;0,"Atrasado",IF(I181&lt;=$B$3,"Chegando","Em dia")))))</f>
        <v/>
      </c>
      <c r="K181" s="15"/>
    </row>
    <row r="182" customFormat="false" ht="15" hidden="false" customHeight="false" outlineLevel="0" collapsed="false">
      <c r="A182" s="15"/>
      <c r="B182" s="15"/>
      <c r="C182" s="15"/>
      <c r="D182" s="15"/>
      <c r="E182" s="16"/>
      <c r="F182" s="15"/>
      <c r="G182" s="15"/>
      <c r="H182" s="15"/>
      <c r="I182" s="18" t="str">
        <f aca="false">IF(E182="","",E182-$B$2)</f>
        <v/>
      </c>
      <c r="J182" s="19" t="str">
        <f aca="false">IF(C182="","",IF(G182="Cumprida","Cumprida",IF(E182="","Sem prazo",IF(I182&lt;0,"Atrasado",IF(I182&lt;=$B$3,"Chegando","Em dia")))))</f>
        <v/>
      </c>
      <c r="K182" s="15"/>
    </row>
    <row r="183" customFormat="false" ht="15" hidden="false" customHeight="false" outlineLevel="0" collapsed="false">
      <c r="A183" s="15"/>
      <c r="B183" s="15"/>
      <c r="C183" s="15"/>
      <c r="D183" s="15"/>
      <c r="E183" s="16"/>
      <c r="F183" s="15"/>
      <c r="G183" s="15"/>
      <c r="H183" s="15"/>
      <c r="I183" s="18" t="str">
        <f aca="false">IF(E183="","",E183-$B$2)</f>
        <v/>
      </c>
      <c r="J183" s="19" t="str">
        <f aca="false">IF(C183="","",IF(G183="Cumprida","Cumprida",IF(E183="","Sem prazo",IF(I183&lt;0,"Atrasado",IF(I183&lt;=$B$3,"Chegando","Em dia")))))</f>
        <v/>
      </c>
      <c r="K183" s="15"/>
    </row>
    <row r="184" customFormat="false" ht="15" hidden="false" customHeight="false" outlineLevel="0" collapsed="false">
      <c r="A184" s="15"/>
      <c r="B184" s="15"/>
      <c r="C184" s="15"/>
      <c r="D184" s="15"/>
      <c r="E184" s="16"/>
      <c r="F184" s="15"/>
      <c r="G184" s="15"/>
      <c r="H184" s="15"/>
      <c r="I184" s="18" t="str">
        <f aca="false">IF(E184="","",E184-$B$2)</f>
        <v/>
      </c>
      <c r="J184" s="19" t="str">
        <f aca="false">IF(C184="","",IF(G184="Cumprida","Cumprida",IF(E184="","Sem prazo",IF(I184&lt;0,"Atrasado",IF(I184&lt;=$B$3,"Chegando","Em dia")))))</f>
        <v/>
      </c>
      <c r="K184" s="15"/>
    </row>
    <row r="185" customFormat="false" ht="15" hidden="false" customHeight="false" outlineLevel="0" collapsed="false">
      <c r="A185" s="15"/>
      <c r="B185" s="15"/>
      <c r="C185" s="15"/>
      <c r="D185" s="15"/>
      <c r="E185" s="16"/>
      <c r="F185" s="15"/>
      <c r="G185" s="15"/>
      <c r="H185" s="15"/>
      <c r="I185" s="18" t="str">
        <f aca="false">IF(E185="","",E185-$B$2)</f>
        <v/>
      </c>
      <c r="J185" s="19" t="str">
        <f aca="false">IF(C185="","",IF(G185="Cumprida","Cumprida",IF(E185="","Sem prazo",IF(I185&lt;0,"Atrasado",IF(I185&lt;=$B$3,"Chegando","Em dia")))))</f>
        <v/>
      </c>
      <c r="K185" s="15"/>
    </row>
    <row r="186" customFormat="false" ht="15" hidden="false" customHeight="false" outlineLevel="0" collapsed="false">
      <c r="A186" s="15"/>
      <c r="B186" s="15"/>
      <c r="C186" s="15"/>
      <c r="D186" s="15"/>
      <c r="E186" s="16"/>
      <c r="F186" s="15"/>
      <c r="G186" s="15"/>
      <c r="H186" s="15"/>
      <c r="I186" s="18" t="str">
        <f aca="false">IF(E186="","",E186-$B$2)</f>
        <v/>
      </c>
      <c r="J186" s="19" t="str">
        <f aca="false">IF(C186="","",IF(G186="Cumprida","Cumprida",IF(E186="","Sem prazo",IF(I186&lt;0,"Atrasado",IF(I186&lt;=$B$3,"Chegando","Em dia")))))</f>
        <v/>
      </c>
      <c r="K186" s="15"/>
    </row>
    <row r="187" customFormat="false" ht="15" hidden="false" customHeight="false" outlineLevel="0" collapsed="false">
      <c r="A187" s="15"/>
      <c r="B187" s="15"/>
      <c r="C187" s="15"/>
      <c r="D187" s="15"/>
      <c r="E187" s="16"/>
      <c r="F187" s="15"/>
      <c r="G187" s="15"/>
      <c r="H187" s="15"/>
      <c r="I187" s="18" t="str">
        <f aca="false">IF(E187="","",E187-$B$2)</f>
        <v/>
      </c>
      <c r="J187" s="19" t="str">
        <f aca="false">IF(C187="","",IF(G187="Cumprida","Cumprida",IF(E187="","Sem prazo",IF(I187&lt;0,"Atrasado",IF(I187&lt;=$B$3,"Chegando","Em dia")))))</f>
        <v/>
      </c>
      <c r="K187" s="15"/>
    </row>
    <row r="188" customFormat="false" ht="15" hidden="false" customHeight="false" outlineLevel="0" collapsed="false">
      <c r="A188" s="15"/>
      <c r="B188" s="15"/>
      <c r="C188" s="15"/>
      <c r="D188" s="15"/>
      <c r="E188" s="16"/>
      <c r="F188" s="15"/>
      <c r="G188" s="15"/>
      <c r="H188" s="15"/>
      <c r="I188" s="18" t="str">
        <f aca="false">IF(E188="","",E188-$B$2)</f>
        <v/>
      </c>
      <c r="J188" s="19" t="str">
        <f aca="false">IF(C188="","",IF(G188="Cumprida","Cumprida",IF(E188="","Sem prazo",IF(I188&lt;0,"Atrasado",IF(I188&lt;=$B$3,"Chegando","Em dia")))))</f>
        <v/>
      </c>
      <c r="K188" s="15"/>
    </row>
    <row r="189" customFormat="false" ht="15" hidden="false" customHeight="false" outlineLevel="0" collapsed="false">
      <c r="A189" s="15"/>
      <c r="B189" s="15"/>
      <c r="C189" s="15"/>
      <c r="D189" s="15"/>
      <c r="E189" s="16"/>
      <c r="F189" s="15"/>
      <c r="G189" s="15"/>
      <c r="H189" s="15"/>
      <c r="I189" s="18" t="str">
        <f aca="false">IF(E189="","",E189-$B$2)</f>
        <v/>
      </c>
      <c r="J189" s="19" t="str">
        <f aca="false">IF(C189="","",IF(G189="Cumprida","Cumprida",IF(E189="","Sem prazo",IF(I189&lt;0,"Atrasado",IF(I189&lt;=$B$3,"Chegando","Em dia")))))</f>
        <v/>
      </c>
      <c r="K189" s="15"/>
    </row>
    <row r="190" customFormat="false" ht="15" hidden="false" customHeight="false" outlineLevel="0" collapsed="false">
      <c r="A190" s="15"/>
      <c r="B190" s="15"/>
      <c r="C190" s="15"/>
      <c r="D190" s="15"/>
      <c r="E190" s="16"/>
      <c r="F190" s="15"/>
      <c r="G190" s="15"/>
      <c r="H190" s="15"/>
      <c r="I190" s="18" t="str">
        <f aca="false">IF(E190="","",E190-$B$2)</f>
        <v/>
      </c>
      <c r="J190" s="19" t="str">
        <f aca="false">IF(C190="","",IF(G190="Cumprida","Cumprida",IF(E190="","Sem prazo",IF(I190&lt;0,"Atrasado",IF(I190&lt;=$B$3,"Chegando","Em dia")))))</f>
        <v/>
      </c>
      <c r="K190" s="15"/>
    </row>
    <row r="191" customFormat="false" ht="15" hidden="false" customHeight="false" outlineLevel="0" collapsed="false">
      <c r="A191" s="15"/>
      <c r="B191" s="15"/>
      <c r="C191" s="15"/>
      <c r="D191" s="15"/>
      <c r="E191" s="16"/>
      <c r="F191" s="15"/>
      <c r="G191" s="15"/>
      <c r="H191" s="15"/>
      <c r="I191" s="18" t="str">
        <f aca="false">IF(E191="","",E191-$B$2)</f>
        <v/>
      </c>
      <c r="J191" s="19" t="str">
        <f aca="false">IF(C191="","",IF(G191="Cumprida","Cumprida",IF(E191="","Sem prazo",IF(I191&lt;0,"Atrasado",IF(I191&lt;=$B$3,"Chegando","Em dia")))))</f>
        <v/>
      </c>
      <c r="K191" s="15"/>
    </row>
    <row r="192" customFormat="false" ht="15" hidden="false" customHeight="false" outlineLevel="0" collapsed="false">
      <c r="A192" s="15"/>
      <c r="B192" s="15"/>
      <c r="C192" s="15"/>
      <c r="D192" s="15"/>
      <c r="E192" s="16"/>
      <c r="F192" s="15"/>
      <c r="G192" s="15"/>
      <c r="H192" s="15"/>
      <c r="I192" s="18" t="str">
        <f aca="false">IF(E192="","",E192-$B$2)</f>
        <v/>
      </c>
      <c r="J192" s="19" t="str">
        <f aca="false">IF(C192="","",IF(G192="Cumprida","Cumprida",IF(E192="","Sem prazo",IF(I192&lt;0,"Atrasado",IF(I192&lt;=$B$3,"Chegando","Em dia")))))</f>
        <v/>
      </c>
      <c r="K192" s="15"/>
    </row>
    <row r="193" customFormat="false" ht="15" hidden="false" customHeight="false" outlineLevel="0" collapsed="false">
      <c r="A193" s="15"/>
      <c r="B193" s="15"/>
      <c r="C193" s="15"/>
      <c r="D193" s="15"/>
      <c r="E193" s="16"/>
      <c r="F193" s="15"/>
      <c r="G193" s="15"/>
      <c r="H193" s="15"/>
      <c r="I193" s="18" t="str">
        <f aca="false">IF(E193="","",E193-$B$2)</f>
        <v/>
      </c>
      <c r="J193" s="19" t="str">
        <f aca="false">IF(C193="","",IF(G193="Cumprida","Cumprida",IF(E193="","Sem prazo",IF(I193&lt;0,"Atrasado",IF(I193&lt;=$B$3,"Chegando","Em dia")))))</f>
        <v/>
      </c>
      <c r="K193" s="15"/>
    </row>
    <row r="194" customFormat="false" ht="15" hidden="false" customHeight="false" outlineLevel="0" collapsed="false">
      <c r="A194" s="15"/>
      <c r="B194" s="15"/>
      <c r="C194" s="15"/>
      <c r="D194" s="15"/>
      <c r="E194" s="16"/>
      <c r="F194" s="15"/>
      <c r="G194" s="15"/>
      <c r="H194" s="15"/>
      <c r="I194" s="18" t="str">
        <f aca="false">IF(E194="","",E194-$B$2)</f>
        <v/>
      </c>
      <c r="J194" s="19" t="str">
        <f aca="false">IF(C194="","",IF(G194="Cumprida","Cumprida",IF(E194="","Sem prazo",IF(I194&lt;0,"Atrasado",IF(I194&lt;=$B$3,"Chegando","Em dia")))))</f>
        <v/>
      </c>
      <c r="K194" s="15"/>
    </row>
    <row r="195" customFormat="false" ht="15" hidden="false" customHeight="false" outlineLevel="0" collapsed="false">
      <c r="A195" s="15"/>
      <c r="B195" s="15"/>
      <c r="C195" s="15"/>
      <c r="D195" s="15"/>
      <c r="E195" s="16"/>
      <c r="F195" s="15"/>
      <c r="G195" s="15"/>
      <c r="H195" s="15"/>
      <c r="I195" s="18" t="str">
        <f aca="false">IF(E195="","",E195-$B$2)</f>
        <v/>
      </c>
      <c r="J195" s="19" t="str">
        <f aca="false">IF(C195="","",IF(G195="Cumprida","Cumprida",IF(E195="","Sem prazo",IF(I195&lt;0,"Atrasado",IF(I195&lt;=$B$3,"Chegando","Em dia")))))</f>
        <v/>
      </c>
      <c r="K195" s="15"/>
    </row>
    <row r="196" customFormat="false" ht="15" hidden="false" customHeight="false" outlineLevel="0" collapsed="false">
      <c r="A196" s="15"/>
      <c r="B196" s="15"/>
      <c r="C196" s="15"/>
      <c r="D196" s="15"/>
      <c r="E196" s="16"/>
      <c r="F196" s="15"/>
      <c r="G196" s="15"/>
      <c r="H196" s="15"/>
      <c r="I196" s="18" t="str">
        <f aca="false">IF(E196="","",E196-$B$2)</f>
        <v/>
      </c>
      <c r="J196" s="19" t="str">
        <f aca="false">IF(C196="","",IF(G196="Cumprida","Cumprida",IF(E196="","Sem prazo",IF(I196&lt;0,"Atrasado",IF(I196&lt;=$B$3,"Chegando","Em dia")))))</f>
        <v/>
      </c>
      <c r="K196" s="15"/>
    </row>
    <row r="197" customFormat="false" ht="15" hidden="false" customHeight="false" outlineLevel="0" collapsed="false">
      <c r="A197" s="15"/>
      <c r="B197" s="15"/>
      <c r="C197" s="15"/>
      <c r="D197" s="15"/>
      <c r="E197" s="16"/>
      <c r="F197" s="15"/>
      <c r="G197" s="15"/>
      <c r="H197" s="15"/>
      <c r="I197" s="18" t="str">
        <f aca="false">IF(E197="","",E197-$B$2)</f>
        <v/>
      </c>
      <c r="J197" s="19" t="str">
        <f aca="false">IF(C197="","",IF(G197="Cumprida","Cumprida",IF(E197="","Sem prazo",IF(I197&lt;0,"Atrasado",IF(I197&lt;=$B$3,"Chegando","Em dia")))))</f>
        <v/>
      </c>
      <c r="K197" s="15"/>
    </row>
    <row r="198" customFormat="false" ht="15" hidden="false" customHeight="false" outlineLevel="0" collapsed="false">
      <c r="A198" s="15"/>
      <c r="B198" s="15"/>
      <c r="C198" s="15"/>
      <c r="D198" s="15"/>
      <c r="E198" s="16"/>
      <c r="F198" s="15"/>
      <c r="G198" s="15"/>
      <c r="H198" s="15"/>
      <c r="I198" s="18" t="str">
        <f aca="false">IF(E198="","",E198-$B$2)</f>
        <v/>
      </c>
      <c r="J198" s="19" t="str">
        <f aca="false">IF(C198="","",IF(G198="Cumprida","Cumprida",IF(E198="","Sem prazo",IF(I198&lt;0,"Atrasado",IF(I198&lt;=$B$3,"Chegando","Em dia")))))</f>
        <v/>
      </c>
      <c r="K198" s="15"/>
    </row>
    <row r="199" customFormat="false" ht="15" hidden="false" customHeight="false" outlineLevel="0" collapsed="false">
      <c r="A199" s="15"/>
      <c r="B199" s="15"/>
      <c r="C199" s="15"/>
      <c r="D199" s="15"/>
      <c r="E199" s="16"/>
      <c r="F199" s="15"/>
      <c r="G199" s="15"/>
      <c r="H199" s="15"/>
      <c r="I199" s="18" t="str">
        <f aca="false">IF(E199="","",E199-$B$2)</f>
        <v/>
      </c>
      <c r="J199" s="19" t="str">
        <f aca="false">IF(C199="","",IF(G199="Cumprida","Cumprida",IF(E199="","Sem prazo",IF(I199&lt;0,"Atrasado",IF(I199&lt;=$B$3,"Chegando","Em dia")))))</f>
        <v/>
      </c>
      <c r="K199" s="15"/>
    </row>
    <row r="200" customFormat="false" ht="15" hidden="false" customHeight="false" outlineLevel="0" collapsed="false">
      <c r="A200" s="15"/>
      <c r="B200" s="15"/>
      <c r="C200" s="15"/>
      <c r="D200" s="15"/>
      <c r="E200" s="16"/>
      <c r="F200" s="15"/>
      <c r="G200" s="15"/>
      <c r="H200" s="15"/>
      <c r="I200" s="18" t="str">
        <f aca="false">IF(E200="","",E200-$B$2)</f>
        <v/>
      </c>
      <c r="J200" s="19" t="str">
        <f aca="false">IF(C200="","",IF(G200="Cumprida","Cumprida",IF(E200="","Sem prazo",IF(I200&lt;0,"Atrasado",IF(I200&lt;=$B$3,"Chegando","Em dia")))))</f>
        <v/>
      </c>
      <c r="K200" s="15"/>
    </row>
    <row r="201" customFormat="false" ht="15" hidden="false" customHeight="false" outlineLevel="0" collapsed="false">
      <c r="A201" s="15"/>
      <c r="B201" s="15"/>
      <c r="C201" s="15"/>
      <c r="D201" s="15"/>
      <c r="E201" s="16"/>
      <c r="F201" s="15"/>
      <c r="G201" s="15"/>
      <c r="H201" s="15"/>
      <c r="I201" s="18" t="str">
        <f aca="false">IF(E201="","",E201-$B$2)</f>
        <v/>
      </c>
      <c r="J201" s="19" t="str">
        <f aca="false">IF(C201="","",IF(G201="Cumprida","Cumprida",IF(E201="","Sem prazo",IF(I201&lt;0,"Atrasado",IF(I201&lt;=$B$3,"Chegando","Em dia")))))</f>
        <v/>
      </c>
      <c r="K201" s="15"/>
    </row>
    <row r="202" customFormat="false" ht="15" hidden="false" customHeight="false" outlineLevel="0" collapsed="false">
      <c r="A202" s="15"/>
      <c r="B202" s="15"/>
      <c r="C202" s="15"/>
      <c r="D202" s="15"/>
      <c r="E202" s="16"/>
      <c r="F202" s="15"/>
      <c r="G202" s="15"/>
      <c r="H202" s="15"/>
      <c r="I202" s="18" t="str">
        <f aca="false">IF(E202="","",E202-$B$2)</f>
        <v/>
      </c>
      <c r="J202" s="19" t="str">
        <f aca="false">IF(C202="","",IF(G202="Cumprida","Cumprida",IF(E202="","Sem prazo",IF(I202&lt;0,"Atrasado",IF(I202&lt;=$B$3,"Chegando","Em dia")))))</f>
        <v/>
      </c>
      <c r="K202" s="15"/>
    </row>
    <row r="203" customFormat="false" ht="15" hidden="false" customHeight="false" outlineLevel="0" collapsed="false">
      <c r="A203" s="15"/>
      <c r="B203" s="15"/>
      <c r="C203" s="15"/>
      <c r="D203" s="15"/>
      <c r="E203" s="16"/>
      <c r="F203" s="15"/>
      <c r="G203" s="15"/>
      <c r="H203" s="15"/>
      <c r="I203" s="18" t="str">
        <f aca="false">IF(E203="","",E203-$B$2)</f>
        <v/>
      </c>
      <c r="J203" s="19" t="str">
        <f aca="false">IF(C203="","",IF(G203="Cumprida","Cumprida",IF(E203="","Sem prazo",IF(I203&lt;0,"Atrasado",IF(I203&lt;=$B$3,"Chegando","Em dia")))))</f>
        <v/>
      </c>
      <c r="K203" s="15"/>
    </row>
    <row r="204" customFormat="false" ht="15" hidden="false" customHeight="false" outlineLevel="0" collapsed="false">
      <c r="A204" s="15"/>
      <c r="B204" s="15"/>
      <c r="C204" s="15"/>
      <c r="D204" s="15"/>
      <c r="E204" s="16"/>
      <c r="F204" s="15"/>
      <c r="G204" s="15"/>
      <c r="H204" s="15"/>
      <c r="I204" s="18" t="str">
        <f aca="false">IF(E204="","",E204-$B$2)</f>
        <v/>
      </c>
      <c r="J204" s="19" t="str">
        <f aca="false">IF(C204="","",IF(G204="Cumprida","Cumprida",IF(E204="","Sem prazo",IF(I204&lt;0,"Atrasado",IF(I204&lt;=$B$3,"Chegando","Em dia")))))</f>
        <v/>
      </c>
      <c r="K204" s="15"/>
    </row>
    <row r="205" customFormat="false" ht="15" hidden="false" customHeight="false" outlineLevel="0" collapsed="false">
      <c r="A205" s="15"/>
      <c r="B205" s="15"/>
      <c r="C205" s="15"/>
      <c r="D205" s="15"/>
      <c r="E205" s="16"/>
      <c r="F205" s="15"/>
      <c r="G205" s="15"/>
      <c r="H205" s="15"/>
      <c r="I205" s="18" t="str">
        <f aca="false">IF(E205="","",E205-$B$2)</f>
        <v/>
      </c>
      <c r="J205" s="19" t="str">
        <f aca="false">IF(C205="","",IF(G205="Cumprida","Cumprida",IF(E205="","Sem prazo",IF(I205&lt;0,"Atrasado",IF(I205&lt;=$B$3,"Chegando","Em dia")))))</f>
        <v/>
      </c>
      <c r="K205" s="15"/>
    </row>
    <row r="206" customFormat="false" ht="15" hidden="false" customHeight="false" outlineLevel="0" collapsed="false">
      <c r="A206" s="15"/>
      <c r="B206" s="15"/>
      <c r="C206" s="15"/>
      <c r="D206" s="15"/>
      <c r="E206" s="16"/>
      <c r="F206" s="15"/>
      <c r="G206" s="15"/>
      <c r="H206" s="15"/>
      <c r="I206" s="18" t="str">
        <f aca="false">IF(E206="","",E206-$B$2)</f>
        <v/>
      </c>
      <c r="J206" s="19" t="str">
        <f aca="false">IF(C206="","",IF(G206="Cumprida","Cumprida",IF(E206="","Sem prazo",IF(I206&lt;0,"Atrasado",IF(I206&lt;=$B$3,"Chegando","Em dia")))))</f>
        <v/>
      </c>
      <c r="K206" s="15"/>
    </row>
    <row r="207" customFormat="false" ht="15" hidden="false" customHeight="false" outlineLevel="0" collapsed="false">
      <c r="A207" s="15"/>
      <c r="B207" s="15"/>
      <c r="C207" s="15"/>
      <c r="D207" s="15"/>
      <c r="E207" s="16"/>
      <c r="F207" s="15"/>
      <c r="G207" s="15"/>
      <c r="H207" s="15"/>
      <c r="I207" s="18" t="str">
        <f aca="false">IF(E207="","",E207-$B$2)</f>
        <v/>
      </c>
      <c r="J207" s="19" t="str">
        <f aca="false">IF(C207="","",IF(G207="Cumprida","Cumprida",IF(E207="","Sem prazo",IF(I207&lt;0,"Atrasado",IF(I207&lt;=$B$3,"Chegando","Em dia")))))</f>
        <v/>
      </c>
      <c r="K207" s="15"/>
    </row>
    <row r="208" customFormat="false" ht="15" hidden="false" customHeight="false" outlineLevel="0" collapsed="false">
      <c r="A208" s="15"/>
      <c r="B208" s="15"/>
      <c r="C208" s="15"/>
      <c r="D208" s="15"/>
      <c r="E208" s="16"/>
      <c r="F208" s="15"/>
      <c r="G208" s="15"/>
      <c r="H208" s="15"/>
      <c r="I208" s="18" t="str">
        <f aca="false">IF(E208="","",E208-$B$2)</f>
        <v/>
      </c>
      <c r="J208" s="19" t="str">
        <f aca="false">IF(C208="","",IF(G208="Cumprida","Cumprida",IF(E208="","Sem prazo",IF(I208&lt;0,"Atrasado",IF(I208&lt;=$B$3,"Chegando","Em dia")))))</f>
        <v/>
      </c>
      <c r="K208" s="15"/>
    </row>
    <row r="209" customFormat="false" ht="15" hidden="false" customHeight="false" outlineLevel="0" collapsed="false">
      <c r="A209" s="15"/>
      <c r="B209" s="15"/>
      <c r="C209" s="15"/>
      <c r="D209" s="15"/>
      <c r="E209" s="16"/>
      <c r="F209" s="15"/>
      <c r="G209" s="15"/>
      <c r="H209" s="15"/>
      <c r="I209" s="18" t="str">
        <f aca="false">IF(E209="","",E209-$B$2)</f>
        <v/>
      </c>
      <c r="J209" s="19" t="str">
        <f aca="false">IF(C209="","",IF(G209="Cumprida","Cumprida",IF(E209="","Sem prazo",IF(I209&lt;0,"Atrasado",IF(I209&lt;=$B$3,"Chegando","Em dia")))))</f>
        <v/>
      </c>
      <c r="K209" s="15"/>
    </row>
    <row r="210" customFormat="false" ht="15" hidden="false" customHeight="false" outlineLevel="0" collapsed="false">
      <c r="A210" s="15"/>
      <c r="B210" s="15"/>
      <c r="C210" s="15"/>
      <c r="D210" s="15"/>
      <c r="E210" s="16"/>
      <c r="F210" s="15"/>
      <c r="G210" s="15"/>
      <c r="H210" s="15"/>
      <c r="I210" s="18" t="str">
        <f aca="false">IF(E210="","",E210-$B$2)</f>
        <v/>
      </c>
      <c r="J210" s="19" t="str">
        <f aca="false">IF(C210="","",IF(G210="Cumprida","Cumprida",IF(E210="","Sem prazo",IF(I210&lt;0,"Atrasado",IF(I210&lt;=$B$3,"Chegando","Em dia")))))</f>
        <v/>
      </c>
      <c r="K210" s="15"/>
    </row>
    <row r="211" customFormat="false" ht="15" hidden="false" customHeight="false" outlineLevel="0" collapsed="false">
      <c r="A211" s="15"/>
      <c r="B211" s="15"/>
      <c r="C211" s="15"/>
      <c r="D211" s="15"/>
      <c r="E211" s="16"/>
      <c r="F211" s="15"/>
      <c r="G211" s="15"/>
      <c r="H211" s="15"/>
      <c r="I211" s="18" t="str">
        <f aca="false">IF(E211="","",E211-$B$2)</f>
        <v/>
      </c>
      <c r="J211" s="19" t="str">
        <f aca="false">IF(C211="","",IF(G211="Cumprida","Cumprida",IF(E211="","Sem prazo",IF(I211&lt;0,"Atrasado",IF(I211&lt;=$B$3,"Chegando","Em dia")))))</f>
        <v/>
      </c>
      <c r="K211" s="15"/>
    </row>
    <row r="212" customFormat="false" ht="15" hidden="false" customHeight="false" outlineLevel="0" collapsed="false">
      <c r="A212" s="15"/>
      <c r="B212" s="15"/>
      <c r="C212" s="15"/>
      <c r="D212" s="15"/>
      <c r="E212" s="16"/>
      <c r="F212" s="15"/>
      <c r="G212" s="15"/>
      <c r="H212" s="15"/>
      <c r="I212" s="18" t="str">
        <f aca="false">IF(E212="","",E212-$B$2)</f>
        <v/>
      </c>
      <c r="J212" s="19" t="str">
        <f aca="false">IF(C212="","",IF(G212="Cumprida","Cumprida",IF(E212="","Sem prazo",IF(I212&lt;0,"Atrasado",IF(I212&lt;=$B$3,"Chegando","Em dia")))))</f>
        <v/>
      </c>
      <c r="K212" s="15"/>
    </row>
    <row r="213" customFormat="false" ht="15" hidden="false" customHeight="false" outlineLevel="0" collapsed="false">
      <c r="A213" s="15"/>
      <c r="B213" s="15"/>
      <c r="C213" s="15"/>
      <c r="D213" s="15"/>
      <c r="E213" s="16"/>
      <c r="F213" s="15"/>
      <c r="G213" s="15"/>
      <c r="H213" s="15"/>
      <c r="I213" s="18" t="str">
        <f aca="false">IF(E213="","",E213-$B$2)</f>
        <v/>
      </c>
      <c r="J213" s="19" t="str">
        <f aca="false">IF(C213="","",IF(G213="Cumprida","Cumprida",IF(E213="","Sem prazo",IF(I213&lt;0,"Atrasado",IF(I213&lt;=$B$3,"Chegando","Em dia")))))</f>
        <v/>
      </c>
      <c r="K213" s="15"/>
    </row>
    <row r="214" customFormat="false" ht="15" hidden="false" customHeight="false" outlineLevel="0" collapsed="false">
      <c r="A214" s="15"/>
      <c r="B214" s="15"/>
      <c r="C214" s="15"/>
      <c r="D214" s="15"/>
      <c r="E214" s="16"/>
      <c r="F214" s="15"/>
      <c r="G214" s="15"/>
      <c r="H214" s="15"/>
      <c r="I214" s="18" t="str">
        <f aca="false">IF(E214="","",E214-$B$2)</f>
        <v/>
      </c>
      <c r="J214" s="19" t="str">
        <f aca="false">IF(C214="","",IF(G214="Cumprida","Cumprida",IF(E214="","Sem prazo",IF(I214&lt;0,"Atrasado",IF(I214&lt;=$B$3,"Chegando","Em dia")))))</f>
        <v/>
      </c>
      <c r="K214" s="15"/>
    </row>
    <row r="215" customFormat="false" ht="15" hidden="false" customHeight="false" outlineLevel="0" collapsed="false">
      <c r="A215" s="15"/>
      <c r="B215" s="15"/>
      <c r="C215" s="15"/>
      <c r="D215" s="15"/>
      <c r="E215" s="16"/>
      <c r="F215" s="15"/>
      <c r="G215" s="15"/>
      <c r="H215" s="15"/>
      <c r="I215" s="18" t="str">
        <f aca="false">IF(E215="","",E215-$B$2)</f>
        <v/>
      </c>
      <c r="J215" s="19" t="str">
        <f aca="false">IF(C215="","",IF(G215="Cumprida","Cumprida",IF(E215="","Sem prazo",IF(I215&lt;0,"Atrasado",IF(I215&lt;=$B$3,"Chegando","Em dia")))))</f>
        <v/>
      </c>
      <c r="K215" s="15"/>
    </row>
    <row r="216" customFormat="false" ht="15" hidden="false" customHeight="false" outlineLevel="0" collapsed="false">
      <c r="A216" s="15"/>
      <c r="B216" s="15"/>
      <c r="C216" s="15"/>
      <c r="D216" s="15"/>
      <c r="E216" s="16"/>
      <c r="F216" s="15"/>
      <c r="G216" s="15"/>
      <c r="H216" s="15"/>
      <c r="I216" s="18" t="str">
        <f aca="false">IF(E216="","",E216-$B$2)</f>
        <v/>
      </c>
      <c r="J216" s="19" t="str">
        <f aca="false">IF(C216="","",IF(G216="Cumprida","Cumprida",IF(E216="","Sem prazo",IF(I216&lt;0,"Atrasado",IF(I216&lt;=$B$3,"Chegando","Em dia")))))</f>
        <v/>
      </c>
      <c r="K216" s="15"/>
    </row>
    <row r="217" customFormat="false" ht="15" hidden="false" customHeight="false" outlineLevel="0" collapsed="false">
      <c r="A217" s="15"/>
      <c r="B217" s="15"/>
      <c r="C217" s="15"/>
      <c r="D217" s="15"/>
      <c r="E217" s="16"/>
      <c r="F217" s="15"/>
      <c r="G217" s="15"/>
      <c r="H217" s="15"/>
      <c r="I217" s="18" t="str">
        <f aca="false">IF(E217="","",E217-$B$2)</f>
        <v/>
      </c>
      <c r="J217" s="19" t="str">
        <f aca="false">IF(C217="","",IF(G217="Cumprida","Cumprida",IF(E217="","Sem prazo",IF(I217&lt;0,"Atrasado",IF(I217&lt;=$B$3,"Chegando","Em dia")))))</f>
        <v/>
      </c>
      <c r="K217" s="15"/>
    </row>
    <row r="218" customFormat="false" ht="15" hidden="false" customHeight="false" outlineLevel="0" collapsed="false">
      <c r="A218" s="15"/>
      <c r="B218" s="15"/>
      <c r="C218" s="15"/>
      <c r="D218" s="15"/>
      <c r="E218" s="16"/>
      <c r="F218" s="15"/>
      <c r="G218" s="15"/>
      <c r="H218" s="15"/>
      <c r="I218" s="18" t="str">
        <f aca="false">IF(E218="","",E218-$B$2)</f>
        <v/>
      </c>
      <c r="J218" s="19" t="str">
        <f aca="false">IF(C218="","",IF(G218="Cumprida","Cumprida",IF(E218="","Sem prazo",IF(I218&lt;0,"Atrasado",IF(I218&lt;=$B$3,"Chegando","Em dia")))))</f>
        <v/>
      </c>
      <c r="K218" s="15"/>
    </row>
    <row r="219" customFormat="false" ht="15" hidden="false" customHeight="false" outlineLevel="0" collapsed="false">
      <c r="A219" s="15"/>
      <c r="B219" s="15"/>
      <c r="C219" s="15"/>
      <c r="D219" s="15"/>
      <c r="E219" s="16"/>
      <c r="F219" s="15"/>
      <c r="G219" s="15"/>
      <c r="H219" s="15"/>
      <c r="I219" s="18" t="str">
        <f aca="false">IF(E219="","",E219-$B$2)</f>
        <v/>
      </c>
      <c r="J219" s="19" t="str">
        <f aca="false">IF(C219="","",IF(G219="Cumprida","Cumprida",IF(E219="","Sem prazo",IF(I219&lt;0,"Atrasado",IF(I219&lt;=$B$3,"Chegando","Em dia")))))</f>
        <v/>
      </c>
      <c r="K219" s="15"/>
    </row>
    <row r="220" customFormat="false" ht="15" hidden="false" customHeight="false" outlineLevel="0" collapsed="false">
      <c r="A220" s="15"/>
      <c r="B220" s="15"/>
      <c r="C220" s="15"/>
      <c r="D220" s="15"/>
      <c r="E220" s="16"/>
      <c r="F220" s="15"/>
      <c r="G220" s="15"/>
      <c r="H220" s="15"/>
      <c r="I220" s="18" t="str">
        <f aca="false">IF(E220="","",E220-$B$2)</f>
        <v/>
      </c>
      <c r="J220" s="19" t="str">
        <f aca="false">IF(C220="","",IF(G220="Cumprida","Cumprida",IF(E220="","Sem prazo",IF(I220&lt;0,"Atrasado",IF(I220&lt;=$B$3,"Chegando","Em dia")))))</f>
        <v/>
      </c>
      <c r="K220" s="15"/>
    </row>
    <row r="221" customFormat="false" ht="15" hidden="false" customHeight="false" outlineLevel="0" collapsed="false">
      <c r="A221" s="15"/>
      <c r="B221" s="15"/>
      <c r="C221" s="15"/>
      <c r="D221" s="15"/>
      <c r="E221" s="16"/>
      <c r="F221" s="15"/>
      <c r="G221" s="15"/>
      <c r="H221" s="15"/>
      <c r="I221" s="18" t="str">
        <f aca="false">IF(E221="","",E221-$B$2)</f>
        <v/>
      </c>
      <c r="J221" s="19" t="str">
        <f aca="false">IF(C221="","",IF(G221="Cumprida","Cumprida",IF(E221="","Sem prazo",IF(I221&lt;0,"Atrasado",IF(I221&lt;=$B$3,"Chegando","Em dia")))))</f>
        <v/>
      </c>
      <c r="K221" s="15"/>
    </row>
    <row r="222" customFormat="false" ht="15" hidden="false" customHeight="false" outlineLevel="0" collapsed="false">
      <c r="A222" s="15"/>
      <c r="B222" s="15"/>
      <c r="C222" s="15"/>
      <c r="D222" s="15"/>
      <c r="E222" s="16"/>
      <c r="F222" s="15"/>
      <c r="G222" s="15"/>
      <c r="H222" s="15"/>
      <c r="I222" s="18" t="str">
        <f aca="false">IF(E222="","",E222-$B$2)</f>
        <v/>
      </c>
      <c r="J222" s="19" t="str">
        <f aca="false">IF(C222="","",IF(G222="Cumprida","Cumprida",IF(E222="","Sem prazo",IF(I222&lt;0,"Atrasado",IF(I222&lt;=$B$3,"Chegando","Em dia")))))</f>
        <v/>
      </c>
      <c r="K222" s="15"/>
    </row>
    <row r="223" customFormat="false" ht="15" hidden="false" customHeight="false" outlineLevel="0" collapsed="false">
      <c r="A223" s="15"/>
      <c r="B223" s="15"/>
      <c r="C223" s="15"/>
      <c r="D223" s="15"/>
      <c r="E223" s="16"/>
      <c r="F223" s="15"/>
      <c r="G223" s="15"/>
      <c r="H223" s="15"/>
      <c r="I223" s="18" t="str">
        <f aca="false">IF(E223="","",E223-$B$2)</f>
        <v/>
      </c>
      <c r="J223" s="19" t="str">
        <f aca="false">IF(C223="","",IF(G223="Cumprida","Cumprida",IF(E223="","Sem prazo",IF(I223&lt;0,"Atrasado",IF(I223&lt;=$B$3,"Chegando","Em dia")))))</f>
        <v/>
      </c>
      <c r="K223" s="15"/>
    </row>
    <row r="224" customFormat="false" ht="15" hidden="false" customHeight="false" outlineLevel="0" collapsed="false">
      <c r="A224" s="15"/>
      <c r="B224" s="15"/>
      <c r="C224" s="15"/>
      <c r="D224" s="15"/>
      <c r="E224" s="16"/>
      <c r="F224" s="15"/>
      <c r="G224" s="15"/>
      <c r="H224" s="15"/>
      <c r="I224" s="18" t="str">
        <f aca="false">IF(E224="","",E224-$B$2)</f>
        <v/>
      </c>
      <c r="J224" s="19" t="str">
        <f aca="false">IF(C224="","",IF(G224="Cumprida","Cumprida",IF(E224="","Sem prazo",IF(I224&lt;0,"Atrasado",IF(I224&lt;=$B$3,"Chegando","Em dia")))))</f>
        <v/>
      </c>
      <c r="K224" s="15"/>
    </row>
    <row r="225" customFormat="false" ht="15" hidden="false" customHeight="false" outlineLevel="0" collapsed="false">
      <c r="A225" s="15"/>
      <c r="B225" s="15"/>
      <c r="C225" s="15"/>
      <c r="D225" s="15"/>
      <c r="E225" s="16"/>
      <c r="F225" s="15"/>
      <c r="G225" s="15"/>
      <c r="H225" s="15"/>
      <c r="I225" s="18" t="str">
        <f aca="false">IF(E225="","",E225-$B$2)</f>
        <v/>
      </c>
      <c r="J225" s="19" t="str">
        <f aca="false">IF(C225="","",IF(G225="Cumprida","Cumprida",IF(E225="","Sem prazo",IF(I225&lt;0,"Atrasado",IF(I225&lt;=$B$3,"Chegando","Em dia")))))</f>
        <v/>
      </c>
      <c r="K225" s="15"/>
    </row>
    <row r="226" customFormat="false" ht="15" hidden="false" customHeight="false" outlineLevel="0" collapsed="false">
      <c r="A226" s="15"/>
      <c r="B226" s="15"/>
      <c r="C226" s="15"/>
      <c r="D226" s="15"/>
      <c r="E226" s="16"/>
      <c r="F226" s="15"/>
      <c r="G226" s="15"/>
      <c r="H226" s="15"/>
      <c r="I226" s="18" t="str">
        <f aca="false">IF(E226="","",E226-$B$2)</f>
        <v/>
      </c>
      <c r="J226" s="19" t="str">
        <f aca="false">IF(C226="","",IF(G226="Cumprida","Cumprida",IF(E226="","Sem prazo",IF(I226&lt;0,"Atrasado",IF(I226&lt;=$B$3,"Chegando","Em dia")))))</f>
        <v/>
      </c>
      <c r="K226" s="15"/>
    </row>
    <row r="227" customFormat="false" ht="15" hidden="false" customHeight="false" outlineLevel="0" collapsed="false">
      <c r="A227" s="15"/>
      <c r="B227" s="15"/>
      <c r="C227" s="15"/>
      <c r="D227" s="15"/>
      <c r="E227" s="16"/>
      <c r="F227" s="15"/>
      <c r="G227" s="15"/>
      <c r="H227" s="15"/>
      <c r="I227" s="18" t="str">
        <f aca="false">IF(E227="","",E227-$B$2)</f>
        <v/>
      </c>
      <c r="J227" s="19" t="str">
        <f aca="false">IF(C227="","",IF(G227="Cumprida","Cumprida",IF(E227="","Sem prazo",IF(I227&lt;0,"Atrasado",IF(I227&lt;=$B$3,"Chegando","Em dia")))))</f>
        <v/>
      </c>
      <c r="K227" s="15"/>
    </row>
    <row r="228" customFormat="false" ht="15" hidden="false" customHeight="false" outlineLevel="0" collapsed="false">
      <c r="A228" s="15"/>
      <c r="B228" s="15"/>
      <c r="C228" s="15"/>
      <c r="D228" s="15"/>
      <c r="E228" s="16"/>
      <c r="F228" s="15"/>
      <c r="G228" s="15"/>
      <c r="H228" s="15"/>
      <c r="I228" s="18" t="str">
        <f aca="false">IF(E228="","",E228-$B$2)</f>
        <v/>
      </c>
      <c r="J228" s="19" t="str">
        <f aca="false">IF(C228="","",IF(G228="Cumprida","Cumprida",IF(E228="","Sem prazo",IF(I228&lt;0,"Atrasado",IF(I228&lt;=$B$3,"Chegando","Em dia")))))</f>
        <v/>
      </c>
      <c r="K228" s="15"/>
    </row>
    <row r="229" customFormat="false" ht="15" hidden="false" customHeight="false" outlineLevel="0" collapsed="false">
      <c r="A229" s="15"/>
      <c r="B229" s="15"/>
      <c r="C229" s="15"/>
      <c r="D229" s="15"/>
      <c r="E229" s="16"/>
      <c r="F229" s="15"/>
      <c r="G229" s="15"/>
      <c r="H229" s="15"/>
      <c r="I229" s="18" t="str">
        <f aca="false">IF(E229="","",E229-$B$2)</f>
        <v/>
      </c>
      <c r="J229" s="19" t="str">
        <f aca="false">IF(C229="","",IF(G229="Cumprida","Cumprida",IF(E229="","Sem prazo",IF(I229&lt;0,"Atrasado",IF(I229&lt;=$B$3,"Chegando","Em dia")))))</f>
        <v/>
      </c>
      <c r="K229" s="15"/>
    </row>
    <row r="230" customFormat="false" ht="15" hidden="false" customHeight="false" outlineLevel="0" collapsed="false">
      <c r="A230" s="15"/>
      <c r="B230" s="15"/>
      <c r="C230" s="15"/>
      <c r="D230" s="15"/>
      <c r="E230" s="16"/>
      <c r="F230" s="15"/>
      <c r="G230" s="15"/>
      <c r="H230" s="15"/>
      <c r="I230" s="18" t="str">
        <f aca="false">IF(E230="","",E230-$B$2)</f>
        <v/>
      </c>
      <c r="J230" s="19" t="str">
        <f aca="false">IF(C230="","",IF(G230="Cumprida","Cumprida",IF(E230="","Sem prazo",IF(I230&lt;0,"Atrasado",IF(I230&lt;=$B$3,"Chegando","Em dia")))))</f>
        <v/>
      </c>
      <c r="K230" s="15"/>
    </row>
    <row r="231" customFormat="false" ht="15" hidden="false" customHeight="false" outlineLevel="0" collapsed="false">
      <c r="A231" s="15"/>
      <c r="B231" s="15"/>
      <c r="C231" s="15"/>
      <c r="D231" s="15"/>
      <c r="E231" s="16"/>
      <c r="F231" s="15"/>
      <c r="G231" s="15"/>
      <c r="H231" s="15"/>
      <c r="I231" s="18" t="str">
        <f aca="false">IF(E231="","",E231-$B$2)</f>
        <v/>
      </c>
      <c r="J231" s="19" t="str">
        <f aca="false">IF(C231="","",IF(G231="Cumprida","Cumprida",IF(E231="","Sem prazo",IF(I231&lt;0,"Atrasado",IF(I231&lt;=$B$3,"Chegando","Em dia")))))</f>
        <v/>
      </c>
      <c r="K231" s="15"/>
    </row>
    <row r="232" customFormat="false" ht="15" hidden="false" customHeight="false" outlineLevel="0" collapsed="false">
      <c r="A232" s="15"/>
      <c r="B232" s="15"/>
      <c r="C232" s="15"/>
      <c r="D232" s="15"/>
      <c r="E232" s="16"/>
      <c r="F232" s="15"/>
      <c r="G232" s="15"/>
      <c r="H232" s="15"/>
      <c r="I232" s="18" t="str">
        <f aca="false">IF(E232="","",E232-$B$2)</f>
        <v/>
      </c>
      <c r="J232" s="19" t="str">
        <f aca="false">IF(C232="","",IF(G232="Cumprida","Cumprida",IF(E232="","Sem prazo",IF(I232&lt;0,"Atrasado",IF(I232&lt;=$B$3,"Chegando","Em dia")))))</f>
        <v/>
      </c>
      <c r="K232" s="15"/>
    </row>
    <row r="233" customFormat="false" ht="15" hidden="false" customHeight="false" outlineLevel="0" collapsed="false">
      <c r="A233" s="15"/>
      <c r="B233" s="15"/>
      <c r="C233" s="15"/>
      <c r="D233" s="15"/>
      <c r="E233" s="16"/>
      <c r="F233" s="15"/>
      <c r="G233" s="15"/>
      <c r="H233" s="15"/>
      <c r="I233" s="18" t="str">
        <f aca="false">IF(E233="","",E233-$B$2)</f>
        <v/>
      </c>
      <c r="J233" s="19" t="str">
        <f aca="false">IF(C233="","",IF(G233="Cumprida","Cumprida",IF(E233="","Sem prazo",IF(I233&lt;0,"Atrasado",IF(I233&lt;=$B$3,"Chegando","Em dia")))))</f>
        <v/>
      </c>
      <c r="K233" s="15"/>
    </row>
    <row r="234" customFormat="false" ht="15" hidden="false" customHeight="false" outlineLevel="0" collapsed="false">
      <c r="A234" s="15"/>
      <c r="B234" s="15"/>
      <c r="C234" s="15"/>
      <c r="D234" s="15"/>
      <c r="E234" s="16"/>
      <c r="F234" s="15"/>
      <c r="G234" s="15"/>
      <c r="H234" s="15"/>
      <c r="I234" s="18" t="str">
        <f aca="false">IF(E234="","",E234-$B$2)</f>
        <v/>
      </c>
      <c r="J234" s="19" t="str">
        <f aca="false">IF(C234="","",IF(G234="Cumprida","Cumprida",IF(E234="","Sem prazo",IF(I234&lt;0,"Atrasado",IF(I234&lt;=$B$3,"Chegando","Em dia")))))</f>
        <v/>
      </c>
      <c r="K234" s="15"/>
    </row>
    <row r="235" customFormat="false" ht="15" hidden="false" customHeight="false" outlineLevel="0" collapsed="false">
      <c r="A235" s="15"/>
      <c r="B235" s="15"/>
      <c r="C235" s="15"/>
      <c r="D235" s="15"/>
      <c r="E235" s="16"/>
      <c r="F235" s="15"/>
      <c r="G235" s="15"/>
      <c r="H235" s="15"/>
      <c r="I235" s="18" t="str">
        <f aca="false">IF(E235="","",E235-$B$2)</f>
        <v/>
      </c>
      <c r="J235" s="19" t="str">
        <f aca="false">IF(C235="","",IF(G235="Cumprida","Cumprida",IF(E235="","Sem prazo",IF(I235&lt;0,"Atrasado",IF(I235&lt;=$B$3,"Chegando","Em dia")))))</f>
        <v/>
      </c>
      <c r="K235" s="15"/>
    </row>
    <row r="236" customFormat="false" ht="15" hidden="false" customHeight="false" outlineLevel="0" collapsed="false">
      <c r="A236" s="15"/>
      <c r="B236" s="15"/>
      <c r="C236" s="15"/>
      <c r="D236" s="15"/>
      <c r="E236" s="16"/>
      <c r="F236" s="15"/>
      <c r="G236" s="15"/>
      <c r="H236" s="15"/>
      <c r="I236" s="18" t="str">
        <f aca="false">IF(E236="","",E236-$B$2)</f>
        <v/>
      </c>
      <c r="J236" s="19" t="str">
        <f aca="false">IF(C236="","",IF(G236="Cumprida","Cumprida",IF(E236="","Sem prazo",IF(I236&lt;0,"Atrasado",IF(I236&lt;=$B$3,"Chegando","Em dia")))))</f>
        <v/>
      </c>
      <c r="K236" s="15"/>
    </row>
    <row r="237" customFormat="false" ht="15" hidden="false" customHeight="false" outlineLevel="0" collapsed="false">
      <c r="A237" s="15"/>
      <c r="B237" s="15"/>
      <c r="C237" s="15"/>
      <c r="D237" s="15"/>
      <c r="E237" s="16"/>
      <c r="F237" s="15"/>
      <c r="G237" s="15"/>
      <c r="H237" s="15"/>
      <c r="I237" s="18" t="str">
        <f aca="false">IF(E237="","",E237-$B$2)</f>
        <v/>
      </c>
      <c r="J237" s="19" t="str">
        <f aca="false">IF(C237="","",IF(G237="Cumprida","Cumprida",IF(E237="","Sem prazo",IF(I237&lt;0,"Atrasado",IF(I237&lt;=$B$3,"Chegando","Em dia")))))</f>
        <v/>
      </c>
      <c r="K237" s="15"/>
    </row>
    <row r="238" customFormat="false" ht="15" hidden="false" customHeight="false" outlineLevel="0" collapsed="false">
      <c r="A238" s="15"/>
      <c r="B238" s="15"/>
      <c r="C238" s="15"/>
      <c r="D238" s="15"/>
      <c r="E238" s="16"/>
      <c r="F238" s="15"/>
      <c r="G238" s="15"/>
      <c r="H238" s="15"/>
      <c r="I238" s="18" t="str">
        <f aca="false">IF(E238="","",E238-$B$2)</f>
        <v/>
      </c>
      <c r="J238" s="19" t="str">
        <f aca="false">IF(C238="","",IF(G238="Cumprida","Cumprida",IF(E238="","Sem prazo",IF(I238&lt;0,"Atrasado",IF(I238&lt;=$B$3,"Chegando","Em dia")))))</f>
        <v/>
      </c>
      <c r="K238" s="15"/>
    </row>
    <row r="239" customFormat="false" ht="15" hidden="false" customHeight="false" outlineLevel="0" collapsed="false">
      <c r="A239" s="15"/>
      <c r="B239" s="15"/>
      <c r="C239" s="15"/>
      <c r="D239" s="15"/>
      <c r="E239" s="16"/>
      <c r="F239" s="15"/>
      <c r="G239" s="15"/>
      <c r="H239" s="15"/>
      <c r="I239" s="18" t="str">
        <f aca="false">IF(E239="","",E239-$B$2)</f>
        <v/>
      </c>
      <c r="J239" s="19" t="str">
        <f aca="false">IF(C239="","",IF(G239="Cumprida","Cumprida",IF(E239="","Sem prazo",IF(I239&lt;0,"Atrasado",IF(I239&lt;=$B$3,"Chegando","Em dia")))))</f>
        <v/>
      </c>
      <c r="K239" s="15"/>
    </row>
    <row r="240" customFormat="false" ht="15" hidden="false" customHeight="false" outlineLevel="0" collapsed="false">
      <c r="A240" s="15"/>
      <c r="B240" s="15"/>
      <c r="C240" s="15"/>
      <c r="D240" s="15"/>
      <c r="E240" s="16"/>
      <c r="F240" s="15"/>
      <c r="G240" s="15"/>
      <c r="H240" s="15"/>
      <c r="I240" s="18" t="str">
        <f aca="false">IF(E240="","",E240-$B$2)</f>
        <v/>
      </c>
      <c r="J240" s="19" t="str">
        <f aca="false">IF(C240="","",IF(G240="Cumprida","Cumprida",IF(E240="","Sem prazo",IF(I240&lt;0,"Atrasado",IF(I240&lt;=$B$3,"Chegando","Em dia")))))</f>
        <v/>
      </c>
      <c r="K240" s="15"/>
    </row>
    <row r="241" customFormat="false" ht="15" hidden="false" customHeight="false" outlineLevel="0" collapsed="false">
      <c r="A241" s="15"/>
      <c r="B241" s="15"/>
      <c r="C241" s="15"/>
      <c r="D241" s="15"/>
      <c r="E241" s="16"/>
      <c r="F241" s="15"/>
      <c r="G241" s="15"/>
      <c r="H241" s="15"/>
      <c r="I241" s="18" t="str">
        <f aca="false">IF(E241="","",E241-$B$2)</f>
        <v/>
      </c>
      <c r="J241" s="19" t="str">
        <f aca="false">IF(C241="","",IF(G241="Cumprida","Cumprida",IF(E241="","Sem prazo",IF(I241&lt;0,"Atrasado",IF(I241&lt;=$B$3,"Chegando","Em dia")))))</f>
        <v/>
      </c>
      <c r="K241" s="15"/>
    </row>
    <row r="242" customFormat="false" ht="15" hidden="false" customHeight="false" outlineLevel="0" collapsed="false">
      <c r="A242" s="15"/>
      <c r="B242" s="15"/>
      <c r="C242" s="15"/>
      <c r="D242" s="15"/>
      <c r="E242" s="16"/>
      <c r="F242" s="15"/>
      <c r="G242" s="15"/>
      <c r="H242" s="15"/>
      <c r="I242" s="18" t="str">
        <f aca="false">IF(E242="","",E242-$B$2)</f>
        <v/>
      </c>
      <c r="J242" s="19" t="str">
        <f aca="false">IF(C242="","",IF(G242="Cumprida","Cumprida",IF(E242="","Sem prazo",IF(I242&lt;0,"Atrasado",IF(I242&lt;=$B$3,"Chegando","Em dia")))))</f>
        <v/>
      </c>
      <c r="K242" s="15"/>
    </row>
    <row r="243" customFormat="false" ht="15" hidden="false" customHeight="false" outlineLevel="0" collapsed="false">
      <c r="A243" s="15"/>
      <c r="B243" s="15"/>
      <c r="C243" s="15"/>
      <c r="D243" s="15"/>
      <c r="E243" s="16"/>
      <c r="F243" s="15"/>
      <c r="G243" s="15"/>
      <c r="H243" s="15"/>
      <c r="I243" s="18" t="str">
        <f aca="false">IF(E243="","",E243-$B$2)</f>
        <v/>
      </c>
      <c r="J243" s="19" t="str">
        <f aca="false">IF(C243="","",IF(G243="Cumprida","Cumprida",IF(E243="","Sem prazo",IF(I243&lt;0,"Atrasado",IF(I243&lt;=$B$3,"Chegando","Em dia")))))</f>
        <v/>
      </c>
      <c r="K243" s="15"/>
    </row>
    <row r="244" customFormat="false" ht="15" hidden="false" customHeight="false" outlineLevel="0" collapsed="false">
      <c r="A244" s="15"/>
      <c r="B244" s="15"/>
      <c r="C244" s="15"/>
      <c r="D244" s="15"/>
      <c r="E244" s="16"/>
      <c r="F244" s="15"/>
      <c r="G244" s="15"/>
      <c r="H244" s="15"/>
      <c r="I244" s="18" t="str">
        <f aca="false">IF(E244="","",E244-$B$2)</f>
        <v/>
      </c>
      <c r="J244" s="19" t="str">
        <f aca="false">IF(C244="","",IF(G244="Cumprida","Cumprida",IF(E244="","Sem prazo",IF(I244&lt;0,"Atrasado",IF(I244&lt;=$B$3,"Chegando","Em dia")))))</f>
        <v/>
      </c>
      <c r="K244" s="15"/>
    </row>
    <row r="245" customFormat="false" ht="15" hidden="false" customHeight="false" outlineLevel="0" collapsed="false">
      <c r="A245" s="15"/>
      <c r="B245" s="15"/>
      <c r="C245" s="15"/>
      <c r="D245" s="15"/>
      <c r="E245" s="16"/>
      <c r="F245" s="15"/>
      <c r="G245" s="15"/>
      <c r="H245" s="15"/>
      <c r="I245" s="18" t="str">
        <f aca="false">IF(E245="","",E245-$B$2)</f>
        <v/>
      </c>
      <c r="J245" s="19" t="str">
        <f aca="false">IF(C245="","",IF(G245="Cumprida","Cumprida",IF(E245="","Sem prazo",IF(I245&lt;0,"Atrasado",IF(I245&lt;=$B$3,"Chegando","Em dia")))))</f>
        <v/>
      </c>
      <c r="K245" s="15"/>
    </row>
    <row r="246" customFormat="false" ht="15" hidden="false" customHeight="false" outlineLevel="0" collapsed="false">
      <c r="A246" s="15"/>
      <c r="B246" s="15"/>
      <c r="C246" s="15"/>
      <c r="D246" s="15"/>
      <c r="E246" s="16"/>
      <c r="F246" s="15"/>
      <c r="G246" s="15"/>
      <c r="H246" s="15"/>
      <c r="I246" s="18" t="str">
        <f aca="false">IF(E246="","",E246-$B$2)</f>
        <v/>
      </c>
      <c r="J246" s="19" t="str">
        <f aca="false">IF(C246="","",IF(G246="Cumprida","Cumprida",IF(E246="","Sem prazo",IF(I246&lt;0,"Atrasado",IF(I246&lt;=$B$3,"Chegando","Em dia")))))</f>
        <v/>
      </c>
      <c r="K246" s="15"/>
    </row>
    <row r="247" customFormat="false" ht="15" hidden="false" customHeight="false" outlineLevel="0" collapsed="false">
      <c r="A247" s="15"/>
      <c r="B247" s="15"/>
      <c r="C247" s="15"/>
      <c r="D247" s="15"/>
      <c r="E247" s="16"/>
      <c r="F247" s="15"/>
      <c r="G247" s="15"/>
      <c r="H247" s="15"/>
      <c r="I247" s="18" t="str">
        <f aca="false">IF(E247="","",E247-$B$2)</f>
        <v/>
      </c>
      <c r="J247" s="19" t="str">
        <f aca="false">IF(C247="","",IF(G247="Cumprida","Cumprida",IF(E247="","Sem prazo",IF(I247&lt;0,"Atrasado",IF(I247&lt;=$B$3,"Chegando","Em dia")))))</f>
        <v/>
      </c>
      <c r="K247" s="15"/>
    </row>
    <row r="248" customFormat="false" ht="15" hidden="false" customHeight="false" outlineLevel="0" collapsed="false">
      <c r="A248" s="15"/>
      <c r="B248" s="15"/>
      <c r="C248" s="15"/>
      <c r="D248" s="15"/>
      <c r="E248" s="16"/>
      <c r="F248" s="15"/>
      <c r="G248" s="15"/>
      <c r="H248" s="15"/>
      <c r="I248" s="18" t="str">
        <f aca="false">IF(E248="","",E248-$B$2)</f>
        <v/>
      </c>
      <c r="J248" s="19" t="str">
        <f aca="false">IF(C248="","",IF(G248="Cumprida","Cumprida",IF(E248="","Sem prazo",IF(I248&lt;0,"Atrasado",IF(I248&lt;=$B$3,"Chegando","Em dia")))))</f>
        <v/>
      </c>
      <c r="K248" s="15"/>
    </row>
    <row r="249" customFormat="false" ht="15" hidden="false" customHeight="false" outlineLevel="0" collapsed="false">
      <c r="A249" s="15"/>
      <c r="B249" s="15"/>
      <c r="C249" s="15"/>
      <c r="D249" s="15"/>
      <c r="E249" s="16"/>
      <c r="F249" s="15"/>
      <c r="G249" s="15"/>
      <c r="H249" s="15"/>
      <c r="I249" s="18" t="str">
        <f aca="false">IF(E249="","",E249-$B$2)</f>
        <v/>
      </c>
      <c r="J249" s="19" t="str">
        <f aca="false">IF(C249="","",IF(G249="Cumprida","Cumprida",IF(E249="","Sem prazo",IF(I249&lt;0,"Atrasado",IF(I249&lt;=$B$3,"Chegando","Em dia")))))</f>
        <v/>
      </c>
      <c r="K249" s="15"/>
    </row>
    <row r="250" customFormat="false" ht="15" hidden="false" customHeight="false" outlineLevel="0" collapsed="false">
      <c r="A250" s="15"/>
      <c r="B250" s="15"/>
      <c r="C250" s="15"/>
      <c r="D250" s="15"/>
      <c r="E250" s="16"/>
      <c r="F250" s="15"/>
      <c r="G250" s="15"/>
      <c r="H250" s="15"/>
      <c r="I250" s="18" t="str">
        <f aca="false">IF(E250="","",E250-$B$2)</f>
        <v/>
      </c>
      <c r="J250" s="19" t="str">
        <f aca="false">IF(C250="","",IF(G250="Cumprida","Cumprida",IF(E250="","Sem prazo",IF(I250&lt;0,"Atrasado",IF(I250&lt;=$B$3,"Chegando","Em dia")))))</f>
        <v/>
      </c>
      <c r="K250" s="15"/>
    </row>
    <row r="251" customFormat="false" ht="15" hidden="false" customHeight="false" outlineLevel="0" collapsed="false">
      <c r="A251" s="15"/>
      <c r="B251" s="15"/>
      <c r="C251" s="15"/>
      <c r="D251" s="15"/>
      <c r="E251" s="16"/>
      <c r="F251" s="15"/>
      <c r="G251" s="15"/>
      <c r="H251" s="15"/>
      <c r="I251" s="18" t="str">
        <f aca="false">IF(E251="","",E251-$B$2)</f>
        <v/>
      </c>
      <c r="J251" s="19" t="str">
        <f aca="false">IF(C251="","",IF(G251="Cumprida","Cumprida",IF(E251="","Sem prazo",IF(I251&lt;0,"Atrasado",IF(I251&lt;=$B$3,"Chegando","Em dia")))))</f>
        <v/>
      </c>
      <c r="K251" s="15"/>
    </row>
    <row r="252" customFormat="false" ht="15" hidden="false" customHeight="false" outlineLevel="0" collapsed="false">
      <c r="A252" s="15"/>
      <c r="B252" s="15"/>
      <c r="C252" s="15"/>
      <c r="D252" s="15"/>
      <c r="E252" s="16"/>
      <c r="F252" s="15"/>
      <c r="G252" s="15"/>
      <c r="H252" s="15"/>
      <c r="I252" s="18" t="str">
        <f aca="false">IF(E252="","",E252-$B$2)</f>
        <v/>
      </c>
      <c r="J252" s="19" t="str">
        <f aca="false">IF(C252="","",IF(G252="Cumprida","Cumprida",IF(E252="","Sem prazo",IF(I252&lt;0,"Atrasado",IF(I252&lt;=$B$3,"Chegando","Em dia")))))</f>
        <v/>
      </c>
      <c r="K252" s="15"/>
    </row>
    <row r="253" customFormat="false" ht="15" hidden="false" customHeight="false" outlineLevel="0" collapsed="false">
      <c r="A253" s="15"/>
      <c r="B253" s="15"/>
      <c r="C253" s="15"/>
      <c r="D253" s="15"/>
      <c r="E253" s="16"/>
      <c r="F253" s="15"/>
      <c r="G253" s="15"/>
      <c r="H253" s="15"/>
      <c r="I253" s="18" t="str">
        <f aca="false">IF(E253="","",E253-$B$2)</f>
        <v/>
      </c>
      <c r="J253" s="19" t="str">
        <f aca="false">IF(C253="","",IF(G253="Cumprida","Cumprida",IF(E253="","Sem prazo",IF(I253&lt;0,"Atrasado",IF(I253&lt;=$B$3,"Chegando","Em dia")))))</f>
        <v/>
      </c>
      <c r="K253" s="15"/>
    </row>
    <row r="254" customFormat="false" ht="15" hidden="false" customHeight="false" outlineLevel="0" collapsed="false">
      <c r="A254" s="15"/>
      <c r="B254" s="15"/>
      <c r="C254" s="15"/>
      <c r="D254" s="15"/>
      <c r="E254" s="16"/>
      <c r="F254" s="15"/>
      <c r="G254" s="15"/>
      <c r="H254" s="15"/>
      <c r="I254" s="18" t="str">
        <f aca="false">IF(E254="","",E254-$B$2)</f>
        <v/>
      </c>
      <c r="J254" s="19" t="str">
        <f aca="false">IF(C254="","",IF(G254="Cumprida","Cumprida",IF(E254="","Sem prazo",IF(I254&lt;0,"Atrasado",IF(I254&lt;=$B$3,"Chegando","Em dia")))))</f>
        <v/>
      </c>
      <c r="K254" s="15"/>
    </row>
    <row r="255" customFormat="false" ht="15" hidden="false" customHeight="false" outlineLevel="0" collapsed="false">
      <c r="A255" s="15"/>
      <c r="B255" s="15"/>
      <c r="C255" s="15"/>
      <c r="D255" s="15"/>
      <c r="E255" s="16"/>
      <c r="F255" s="15"/>
      <c r="G255" s="15"/>
      <c r="H255" s="15"/>
      <c r="I255" s="18" t="str">
        <f aca="false">IF(E255="","",E255-$B$2)</f>
        <v/>
      </c>
      <c r="J255" s="19" t="str">
        <f aca="false">IF(C255="","",IF(G255="Cumprida","Cumprida",IF(E255="","Sem prazo",IF(I255&lt;0,"Atrasado",IF(I255&lt;=$B$3,"Chegando","Em dia")))))</f>
        <v/>
      </c>
      <c r="K255" s="15"/>
    </row>
    <row r="256" customFormat="false" ht="15" hidden="false" customHeight="false" outlineLevel="0" collapsed="false">
      <c r="A256" s="15"/>
      <c r="B256" s="15"/>
      <c r="C256" s="15"/>
      <c r="D256" s="15"/>
      <c r="E256" s="16"/>
      <c r="F256" s="15"/>
      <c r="G256" s="15"/>
      <c r="H256" s="15"/>
      <c r="I256" s="18" t="str">
        <f aca="false">IF(E256="","",E256-$B$2)</f>
        <v/>
      </c>
      <c r="J256" s="19" t="str">
        <f aca="false">IF(C256="","",IF(G256="Cumprida","Cumprida",IF(E256="","Sem prazo",IF(I256&lt;0,"Atrasado",IF(I256&lt;=$B$3,"Chegando","Em dia")))))</f>
        <v/>
      </c>
      <c r="K256" s="15"/>
    </row>
    <row r="257" customFormat="false" ht="15" hidden="false" customHeight="false" outlineLevel="0" collapsed="false">
      <c r="A257" s="15"/>
      <c r="B257" s="15"/>
      <c r="C257" s="15"/>
      <c r="D257" s="15"/>
      <c r="E257" s="16"/>
      <c r="F257" s="15"/>
      <c r="G257" s="15"/>
      <c r="H257" s="15"/>
      <c r="I257" s="18" t="str">
        <f aca="false">IF(E257="","",E257-$B$2)</f>
        <v/>
      </c>
      <c r="J257" s="19" t="str">
        <f aca="false">IF(C257="","",IF(G257="Cumprida","Cumprida",IF(E257="","Sem prazo",IF(I257&lt;0,"Atrasado",IF(I257&lt;=$B$3,"Chegando","Em dia")))))</f>
        <v/>
      </c>
      <c r="K257" s="15"/>
    </row>
    <row r="258" customFormat="false" ht="15" hidden="false" customHeight="false" outlineLevel="0" collapsed="false">
      <c r="A258" s="15"/>
      <c r="B258" s="15"/>
      <c r="C258" s="15"/>
      <c r="D258" s="15"/>
      <c r="E258" s="16"/>
      <c r="F258" s="15"/>
      <c r="G258" s="15"/>
      <c r="H258" s="15"/>
      <c r="I258" s="18" t="str">
        <f aca="false">IF(E258="","",E258-$B$2)</f>
        <v/>
      </c>
      <c r="J258" s="19" t="str">
        <f aca="false">IF(C258="","",IF(G258="Cumprida","Cumprida",IF(E258="","Sem prazo",IF(I258&lt;0,"Atrasado",IF(I258&lt;=$B$3,"Chegando","Em dia")))))</f>
        <v/>
      </c>
      <c r="K258" s="15"/>
    </row>
    <row r="259" customFormat="false" ht="15" hidden="false" customHeight="false" outlineLevel="0" collapsed="false">
      <c r="A259" s="15"/>
      <c r="B259" s="15"/>
      <c r="C259" s="15"/>
      <c r="D259" s="15"/>
      <c r="E259" s="16"/>
      <c r="F259" s="15"/>
      <c r="G259" s="15"/>
      <c r="H259" s="15"/>
      <c r="I259" s="18" t="str">
        <f aca="false">IF(E259="","",E259-$B$2)</f>
        <v/>
      </c>
      <c r="J259" s="19" t="str">
        <f aca="false">IF(C259="","",IF(G259="Cumprida","Cumprida",IF(E259="","Sem prazo",IF(I259&lt;0,"Atrasado",IF(I259&lt;=$B$3,"Chegando","Em dia")))))</f>
        <v/>
      </c>
      <c r="K259" s="15"/>
    </row>
    <row r="260" customFormat="false" ht="15" hidden="false" customHeight="false" outlineLevel="0" collapsed="false">
      <c r="A260" s="15"/>
      <c r="B260" s="15"/>
      <c r="C260" s="15"/>
      <c r="D260" s="15"/>
      <c r="E260" s="16"/>
      <c r="F260" s="15"/>
      <c r="G260" s="15"/>
      <c r="H260" s="15"/>
      <c r="I260" s="18" t="str">
        <f aca="false">IF(E260="","",E260-$B$2)</f>
        <v/>
      </c>
      <c r="J260" s="19" t="str">
        <f aca="false">IF(C260="","",IF(G260="Cumprida","Cumprida",IF(E260="","Sem prazo",IF(I260&lt;0,"Atrasado",IF(I260&lt;=$B$3,"Chegando","Em dia")))))</f>
        <v/>
      </c>
      <c r="K260" s="15"/>
    </row>
    <row r="261" customFormat="false" ht="15" hidden="false" customHeight="false" outlineLevel="0" collapsed="false">
      <c r="A261" s="15"/>
      <c r="B261" s="15"/>
      <c r="C261" s="15"/>
      <c r="D261" s="15"/>
      <c r="E261" s="16"/>
      <c r="F261" s="15"/>
      <c r="G261" s="15"/>
      <c r="H261" s="15"/>
      <c r="I261" s="18" t="str">
        <f aca="false">IF(E261="","",E261-$B$2)</f>
        <v/>
      </c>
      <c r="J261" s="19" t="str">
        <f aca="false">IF(C261="","",IF(G261="Cumprida","Cumprida",IF(E261="","Sem prazo",IF(I261&lt;0,"Atrasado",IF(I261&lt;=$B$3,"Chegando","Em dia")))))</f>
        <v/>
      </c>
      <c r="K261" s="15"/>
    </row>
    <row r="262" customFormat="false" ht="15" hidden="false" customHeight="false" outlineLevel="0" collapsed="false">
      <c r="A262" s="15"/>
      <c r="B262" s="15"/>
      <c r="C262" s="15"/>
      <c r="D262" s="15"/>
      <c r="E262" s="16"/>
      <c r="F262" s="15"/>
      <c r="G262" s="15"/>
      <c r="H262" s="15"/>
      <c r="I262" s="18" t="str">
        <f aca="false">IF(E262="","",E262-$B$2)</f>
        <v/>
      </c>
      <c r="J262" s="19" t="str">
        <f aca="false">IF(C262="","",IF(G262="Cumprida","Cumprida",IF(E262="","Sem prazo",IF(I262&lt;0,"Atrasado",IF(I262&lt;=$B$3,"Chegando","Em dia")))))</f>
        <v/>
      </c>
      <c r="K262" s="15"/>
    </row>
    <row r="263" customFormat="false" ht="15" hidden="false" customHeight="false" outlineLevel="0" collapsed="false">
      <c r="A263" s="15"/>
      <c r="B263" s="15"/>
      <c r="C263" s="15"/>
      <c r="D263" s="15"/>
      <c r="E263" s="16"/>
      <c r="F263" s="15"/>
      <c r="G263" s="15"/>
      <c r="H263" s="15"/>
      <c r="I263" s="18" t="str">
        <f aca="false">IF(E263="","",E263-$B$2)</f>
        <v/>
      </c>
      <c r="J263" s="19" t="str">
        <f aca="false">IF(C263="","",IF(G263="Cumprida","Cumprida",IF(E263="","Sem prazo",IF(I263&lt;0,"Atrasado",IF(I263&lt;=$B$3,"Chegando","Em dia")))))</f>
        <v/>
      </c>
      <c r="K263" s="15"/>
    </row>
    <row r="264" customFormat="false" ht="15" hidden="false" customHeight="false" outlineLevel="0" collapsed="false">
      <c r="A264" s="15"/>
      <c r="B264" s="15"/>
      <c r="C264" s="15"/>
      <c r="D264" s="15"/>
      <c r="E264" s="16"/>
      <c r="F264" s="15"/>
      <c r="G264" s="15"/>
      <c r="H264" s="15"/>
      <c r="I264" s="18" t="str">
        <f aca="false">IF(E264="","",E264-$B$2)</f>
        <v/>
      </c>
      <c r="J264" s="19" t="str">
        <f aca="false">IF(C264="","",IF(G264="Cumprida","Cumprida",IF(E264="","Sem prazo",IF(I264&lt;0,"Atrasado",IF(I264&lt;=$B$3,"Chegando","Em dia")))))</f>
        <v/>
      </c>
      <c r="K264" s="15"/>
    </row>
    <row r="265" customFormat="false" ht="15" hidden="false" customHeight="false" outlineLevel="0" collapsed="false">
      <c r="A265" s="15"/>
      <c r="B265" s="15"/>
      <c r="C265" s="15"/>
      <c r="D265" s="15"/>
      <c r="E265" s="16"/>
      <c r="F265" s="15"/>
      <c r="G265" s="15"/>
      <c r="H265" s="15"/>
      <c r="I265" s="18" t="str">
        <f aca="false">IF(E265="","",E265-$B$2)</f>
        <v/>
      </c>
      <c r="J265" s="19" t="str">
        <f aca="false">IF(C265="","",IF(G265="Cumprida","Cumprida",IF(E265="","Sem prazo",IF(I265&lt;0,"Atrasado",IF(I265&lt;=$B$3,"Chegando","Em dia")))))</f>
        <v/>
      </c>
      <c r="K265" s="15"/>
    </row>
    <row r="266" customFormat="false" ht="15" hidden="false" customHeight="false" outlineLevel="0" collapsed="false">
      <c r="A266" s="15"/>
      <c r="B266" s="15"/>
      <c r="C266" s="15"/>
      <c r="D266" s="15"/>
      <c r="E266" s="16"/>
      <c r="F266" s="15"/>
      <c r="G266" s="15"/>
      <c r="H266" s="15"/>
      <c r="I266" s="18" t="str">
        <f aca="false">IF(E266="","",E266-$B$2)</f>
        <v/>
      </c>
      <c r="J266" s="19" t="str">
        <f aca="false">IF(C266="","",IF(G266="Cumprida","Cumprida",IF(E266="","Sem prazo",IF(I266&lt;0,"Atrasado",IF(I266&lt;=$B$3,"Chegando","Em dia")))))</f>
        <v/>
      </c>
      <c r="K266" s="15"/>
    </row>
    <row r="267" customFormat="false" ht="15" hidden="false" customHeight="false" outlineLevel="0" collapsed="false">
      <c r="A267" s="15"/>
      <c r="B267" s="15"/>
      <c r="C267" s="15"/>
      <c r="D267" s="15"/>
      <c r="E267" s="16"/>
      <c r="F267" s="15"/>
      <c r="G267" s="15"/>
      <c r="H267" s="15"/>
      <c r="I267" s="18" t="str">
        <f aca="false">IF(E267="","",E267-$B$2)</f>
        <v/>
      </c>
      <c r="J267" s="19" t="str">
        <f aca="false">IF(C267="","",IF(G267="Cumprida","Cumprida",IF(E267="","Sem prazo",IF(I267&lt;0,"Atrasado",IF(I267&lt;=$B$3,"Chegando","Em dia")))))</f>
        <v/>
      </c>
      <c r="K267" s="15"/>
    </row>
    <row r="268" customFormat="false" ht="15" hidden="false" customHeight="false" outlineLevel="0" collapsed="false">
      <c r="A268" s="15"/>
      <c r="B268" s="15"/>
      <c r="C268" s="15"/>
      <c r="D268" s="15"/>
      <c r="E268" s="16"/>
      <c r="F268" s="15"/>
      <c r="G268" s="15"/>
      <c r="H268" s="15"/>
      <c r="I268" s="18" t="str">
        <f aca="false">IF(E268="","",E268-$B$2)</f>
        <v/>
      </c>
      <c r="J268" s="19" t="str">
        <f aca="false">IF(C268="","",IF(G268="Cumprida","Cumprida",IF(E268="","Sem prazo",IF(I268&lt;0,"Atrasado",IF(I268&lt;=$B$3,"Chegando","Em dia")))))</f>
        <v/>
      </c>
      <c r="K268" s="15"/>
    </row>
    <row r="269" customFormat="false" ht="15" hidden="false" customHeight="false" outlineLevel="0" collapsed="false">
      <c r="A269" s="15"/>
      <c r="B269" s="15"/>
      <c r="C269" s="15"/>
      <c r="D269" s="15"/>
      <c r="E269" s="16"/>
      <c r="F269" s="15"/>
      <c r="G269" s="15"/>
      <c r="H269" s="15"/>
      <c r="I269" s="18" t="str">
        <f aca="false">IF(E269="","",E269-$B$2)</f>
        <v/>
      </c>
      <c r="J269" s="19" t="str">
        <f aca="false">IF(C269="","",IF(G269="Cumprida","Cumprida",IF(E269="","Sem prazo",IF(I269&lt;0,"Atrasado",IF(I269&lt;=$B$3,"Chegando","Em dia")))))</f>
        <v/>
      </c>
      <c r="K269" s="15"/>
    </row>
    <row r="270" customFormat="false" ht="15" hidden="false" customHeight="false" outlineLevel="0" collapsed="false">
      <c r="A270" s="15"/>
      <c r="B270" s="15"/>
      <c r="C270" s="15"/>
      <c r="D270" s="15"/>
      <c r="E270" s="16"/>
      <c r="F270" s="15"/>
      <c r="G270" s="15"/>
      <c r="H270" s="15"/>
      <c r="I270" s="18" t="str">
        <f aca="false">IF(E270="","",E270-$B$2)</f>
        <v/>
      </c>
      <c r="J270" s="19" t="str">
        <f aca="false">IF(C270="","",IF(G270="Cumprida","Cumprida",IF(E270="","Sem prazo",IF(I270&lt;0,"Atrasado",IF(I270&lt;=$B$3,"Chegando","Em dia")))))</f>
        <v/>
      </c>
      <c r="K270" s="15"/>
    </row>
    <row r="271" customFormat="false" ht="15" hidden="false" customHeight="false" outlineLevel="0" collapsed="false">
      <c r="A271" s="15"/>
      <c r="B271" s="15"/>
      <c r="C271" s="15"/>
      <c r="D271" s="15"/>
      <c r="E271" s="16"/>
      <c r="F271" s="15"/>
      <c r="G271" s="15"/>
      <c r="H271" s="15"/>
      <c r="I271" s="18" t="str">
        <f aca="false">IF(E271="","",E271-$B$2)</f>
        <v/>
      </c>
      <c r="J271" s="19" t="str">
        <f aca="false">IF(C271="","",IF(G271="Cumprida","Cumprida",IF(E271="","Sem prazo",IF(I271&lt;0,"Atrasado",IF(I271&lt;=$B$3,"Chegando","Em dia")))))</f>
        <v/>
      </c>
      <c r="K271" s="15"/>
    </row>
    <row r="272" customFormat="false" ht="15" hidden="false" customHeight="false" outlineLevel="0" collapsed="false">
      <c r="A272" s="15"/>
      <c r="B272" s="15"/>
      <c r="C272" s="15"/>
      <c r="D272" s="15"/>
      <c r="E272" s="16"/>
      <c r="F272" s="15"/>
      <c r="G272" s="15"/>
      <c r="H272" s="15"/>
      <c r="I272" s="18" t="str">
        <f aca="false">IF(E272="","",E272-$B$2)</f>
        <v/>
      </c>
      <c r="J272" s="19" t="str">
        <f aca="false">IF(C272="","",IF(G272="Cumprida","Cumprida",IF(E272="","Sem prazo",IF(I272&lt;0,"Atrasado",IF(I272&lt;=$B$3,"Chegando","Em dia")))))</f>
        <v/>
      </c>
      <c r="K272" s="15"/>
    </row>
    <row r="273" customFormat="false" ht="15" hidden="false" customHeight="false" outlineLevel="0" collapsed="false">
      <c r="A273" s="15"/>
      <c r="B273" s="15"/>
      <c r="C273" s="15"/>
      <c r="D273" s="15"/>
      <c r="E273" s="16"/>
      <c r="F273" s="15"/>
      <c r="G273" s="15"/>
      <c r="H273" s="15"/>
      <c r="I273" s="18" t="str">
        <f aca="false">IF(E273="","",E273-$B$2)</f>
        <v/>
      </c>
      <c r="J273" s="19" t="str">
        <f aca="false">IF(C273="","",IF(G273="Cumprida","Cumprida",IF(E273="","Sem prazo",IF(I273&lt;0,"Atrasado",IF(I273&lt;=$B$3,"Chegando","Em dia")))))</f>
        <v/>
      </c>
      <c r="K273" s="15"/>
    </row>
    <row r="274" customFormat="false" ht="15" hidden="false" customHeight="false" outlineLevel="0" collapsed="false">
      <c r="A274" s="15"/>
      <c r="B274" s="15"/>
      <c r="C274" s="15"/>
      <c r="D274" s="15"/>
      <c r="E274" s="16"/>
      <c r="F274" s="15"/>
      <c r="G274" s="15"/>
      <c r="H274" s="15"/>
      <c r="I274" s="18" t="str">
        <f aca="false">IF(E274="","",E274-$B$2)</f>
        <v/>
      </c>
      <c r="J274" s="19" t="str">
        <f aca="false">IF(C274="","",IF(G274="Cumprida","Cumprida",IF(E274="","Sem prazo",IF(I274&lt;0,"Atrasado",IF(I274&lt;=$B$3,"Chegando","Em dia")))))</f>
        <v/>
      </c>
      <c r="K274" s="15"/>
    </row>
    <row r="275" customFormat="false" ht="15" hidden="false" customHeight="false" outlineLevel="0" collapsed="false">
      <c r="A275" s="15"/>
      <c r="B275" s="15"/>
      <c r="C275" s="15"/>
      <c r="D275" s="15"/>
      <c r="E275" s="16"/>
      <c r="F275" s="15"/>
      <c r="G275" s="15"/>
      <c r="H275" s="15"/>
      <c r="I275" s="18" t="str">
        <f aca="false">IF(E275="","",E275-$B$2)</f>
        <v/>
      </c>
      <c r="J275" s="19" t="str">
        <f aca="false">IF(C275="","",IF(G275="Cumprida","Cumprida",IF(E275="","Sem prazo",IF(I275&lt;0,"Atrasado",IF(I275&lt;=$B$3,"Chegando","Em dia")))))</f>
        <v/>
      </c>
      <c r="K275" s="15"/>
    </row>
    <row r="276" customFormat="false" ht="15" hidden="false" customHeight="false" outlineLevel="0" collapsed="false">
      <c r="A276" s="15"/>
      <c r="B276" s="15"/>
      <c r="C276" s="15"/>
      <c r="D276" s="15"/>
      <c r="E276" s="16"/>
      <c r="F276" s="15"/>
      <c r="G276" s="15"/>
      <c r="H276" s="15"/>
      <c r="I276" s="18" t="str">
        <f aca="false">IF(E276="","",E276-$B$2)</f>
        <v/>
      </c>
      <c r="J276" s="19" t="str">
        <f aca="false">IF(C276="","",IF(G276="Cumprida","Cumprida",IF(E276="","Sem prazo",IF(I276&lt;0,"Atrasado",IF(I276&lt;=$B$3,"Chegando","Em dia")))))</f>
        <v/>
      </c>
      <c r="K276" s="15"/>
    </row>
    <row r="277" customFormat="false" ht="15" hidden="false" customHeight="false" outlineLevel="0" collapsed="false">
      <c r="A277" s="15"/>
      <c r="B277" s="15"/>
      <c r="C277" s="15"/>
      <c r="D277" s="15"/>
      <c r="E277" s="16"/>
      <c r="F277" s="15"/>
      <c r="G277" s="15"/>
      <c r="H277" s="15"/>
      <c r="I277" s="18" t="str">
        <f aca="false">IF(E277="","",E277-$B$2)</f>
        <v/>
      </c>
      <c r="J277" s="19" t="str">
        <f aca="false">IF(C277="","",IF(G277="Cumprida","Cumprida",IF(E277="","Sem prazo",IF(I277&lt;0,"Atrasado",IF(I277&lt;=$B$3,"Chegando","Em dia")))))</f>
        <v/>
      </c>
      <c r="K277" s="15"/>
    </row>
    <row r="278" customFormat="false" ht="15" hidden="false" customHeight="false" outlineLevel="0" collapsed="false">
      <c r="A278" s="15"/>
      <c r="B278" s="15"/>
      <c r="C278" s="15"/>
      <c r="D278" s="15"/>
      <c r="E278" s="16"/>
      <c r="F278" s="15"/>
      <c r="G278" s="15"/>
      <c r="H278" s="15"/>
      <c r="I278" s="18" t="str">
        <f aca="false">IF(E278="","",E278-$B$2)</f>
        <v/>
      </c>
      <c r="J278" s="19" t="str">
        <f aca="false">IF(C278="","",IF(G278="Cumprida","Cumprida",IF(E278="","Sem prazo",IF(I278&lt;0,"Atrasado",IF(I278&lt;=$B$3,"Chegando","Em dia")))))</f>
        <v/>
      </c>
      <c r="K278" s="15"/>
    </row>
    <row r="279" customFormat="false" ht="15" hidden="false" customHeight="false" outlineLevel="0" collapsed="false">
      <c r="A279" s="15"/>
      <c r="B279" s="15"/>
      <c r="C279" s="15"/>
      <c r="D279" s="15"/>
      <c r="E279" s="16"/>
      <c r="F279" s="15"/>
      <c r="G279" s="15"/>
      <c r="H279" s="15"/>
      <c r="I279" s="18" t="str">
        <f aca="false">IF(E279="","",E279-$B$2)</f>
        <v/>
      </c>
      <c r="J279" s="19" t="str">
        <f aca="false">IF(C279="","",IF(G279="Cumprida","Cumprida",IF(E279="","Sem prazo",IF(I279&lt;0,"Atrasado",IF(I279&lt;=$B$3,"Chegando","Em dia")))))</f>
        <v/>
      </c>
      <c r="K279" s="15"/>
    </row>
    <row r="280" customFormat="false" ht="15" hidden="false" customHeight="false" outlineLevel="0" collapsed="false">
      <c r="A280" s="15"/>
      <c r="B280" s="15"/>
      <c r="C280" s="15"/>
      <c r="D280" s="15"/>
      <c r="E280" s="16"/>
      <c r="F280" s="15"/>
      <c r="G280" s="15"/>
      <c r="H280" s="15"/>
      <c r="I280" s="18" t="str">
        <f aca="false">IF(E280="","",E280-$B$2)</f>
        <v/>
      </c>
      <c r="J280" s="19" t="str">
        <f aca="false">IF(C280="","",IF(G280="Cumprida","Cumprida",IF(E280="","Sem prazo",IF(I280&lt;0,"Atrasado",IF(I280&lt;=$B$3,"Chegando","Em dia")))))</f>
        <v/>
      </c>
      <c r="K280" s="15"/>
    </row>
    <row r="281" customFormat="false" ht="15" hidden="false" customHeight="false" outlineLevel="0" collapsed="false">
      <c r="A281" s="15"/>
      <c r="B281" s="15"/>
      <c r="C281" s="15"/>
      <c r="D281" s="15"/>
      <c r="E281" s="16"/>
      <c r="F281" s="15"/>
      <c r="G281" s="15"/>
      <c r="H281" s="15"/>
      <c r="I281" s="18" t="str">
        <f aca="false">IF(E281="","",E281-$B$2)</f>
        <v/>
      </c>
      <c r="J281" s="19" t="str">
        <f aca="false">IF(C281="","",IF(G281="Cumprida","Cumprida",IF(E281="","Sem prazo",IF(I281&lt;0,"Atrasado",IF(I281&lt;=$B$3,"Chegando","Em dia")))))</f>
        <v/>
      </c>
      <c r="K281" s="15"/>
    </row>
    <row r="282" customFormat="false" ht="15" hidden="false" customHeight="false" outlineLevel="0" collapsed="false">
      <c r="A282" s="15"/>
      <c r="B282" s="15"/>
      <c r="C282" s="15"/>
      <c r="D282" s="15"/>
      <c r="E282" s="16"/>
      <c r="F282" s="15"/>
      <c r="G282" s="15"/>
      <c r="H282" s="15"/>
      <c r="I282" s="18" t="str">
        <f aca="false">IF(E282="","",E282-$B$2)</f>
        <v/>
      </c>
      <c r="J282" s="19" t="str">
        <f aca="false">IF(C282="","",IF(G282="Cumprida","Cumprida",IF(E282="","Sem prazo",IF(I282&lt;0,"Atrasado",IF(I282&lt;=$B$3,"Chegando","Em dia")))))</f>
        <v/>
      </c>
      <c r="K282" s="15"/>
    </row>
    <row r="283" customFormat="false" ht="15" hidden="false" customHeight="false" outlineLevel="0" collapsed="false">
      <c r="A283" s="15"/>
      <c r="B283" s="15"/>
      <c r="C283" s="15"/>
      <c r="D283" s="15"/>
      <c r="E283" s="16"/>
      <c r="F283" s="15"/>
      <c r="G283" s="15"/>
      <c r="H283" s="15"/>
      <c r="I283" s="18" t="str">
        <f aca="false">IF(E283="","",E283-$B$2)</f>
        <v/>
      </c>
      <c r="J283" s="19" t="str">
        <f aca="false">IF(C283="","",IF(G283="Cumprida","Cumprida",IF(E283="","Sem prazo",IF(I283&lt;0,"Atrasado",IF(I283&lt;=$B$3,"Chegando","Em dia")))))</f>
        <v/>
      </c>
      <c r="K283" s="15"/>
    </row>
    <row r="284" customFormat="false" ht="15" hidden="false" customHeight="false" outlineLevel="0" collapsed="false">
      <c r="A284" s="15"/>
      <c r="B284" s="15"/>
      <c r="C284" s="15"/>
      <c r="D284" s="15"/>
      <c r="E284" s="16"/>
      <c r="F284" s="15"/>
      <c r="G284" s="15"/>
      <c r="H284" s="15"/>
      <c r="I284" s="18" t="str">
        <f aca="false">IF(E284="","",E284-$B$2)</f>
        <v/>
      </c>
      <c r="J284" s="19" t="str">
        <f aca="false">IF(C284="","",IF(G284="Cumprida","Cumprida",IF(E284="","Sem prazo",IF(I284&lt;0,"Atrasado",IF(I284&lt;=$B$3,"Chegando","Em dia")))))</f>
        <v/>
      </c>
      <c r="K284" s="15"/>
    </row>
    <row r="285" customFormat="false" ht="15" hidden="false" customHeight="false" outlineLevel="0" collapsed="false">
      <c r="A285" s="15"/>
      <c r="B285" s="15"/>
      <c r="C285" s="15"/>
      <c r="D285" s="15"/>
      <c r="E285" s="16"/>
      <c r="F285" s="15"/>
      <c r="G285" s="15"/>
      <c r="H285" s="15"/>
      <c r="I285" s="18" t="str">
        <f aca="false">IF(E285="","",E285-$B$2)</f>
        <v/>
      </c>
      <c r="J285" s="19" t="str">
        <f aca="false">IF(C285="","",IF(G285="Cumprida","Cumprida",IF(E285="","Sem prazo",IF(I285&lt;0,"Atrasado",IF(I285&lt;=$B$3,"Chegando","Em dia")))))</f>
        <v/>
      </c>
      <c r="K285" s="15"/>
    </row>
    <row r="286" customFormat="false" ht="15" hidden="false" customHeight="false" outlineLevel="0" collapsed="false">
      <c r="A286" s="15"/>
      <c r="B286" s="15"/>
      <c r="C286" s="15"/>
      <c r="D286" s="15"/>
      <c r="E286" s="16"/>
      <c r="F286" s="15"/>
      <c r="G286" s="15"/>
      <c r="H286" s="15"/>
      <c r="I286" s="18" t="str">
        <f aca="false">IF(E286="","",E286-$B$2)</f>
        <v/>
      </c>
      <c r="J286" s="19" t="str">
        <f aca="false">IF(C286="","",IF(G286="Cumprida","Cumprida",IF(E286="","Sem prazo",IF(I286&lt;0,"Atrasado",IF(I286&lt;=$B$3,"Chegando","Em dia")))))</f>
        <v/>
      </c>
      <c r="K286" s="15"/>
    </row>
    <row r="287" customFormat="false" ht="15" hidden="false" customHeight="false" outlineLevel="0" collapsed="false">
      <c r="A287" s="15"/>
      <c r="B287" s="15"/>
      <c r="C287" s="15"/>
      <c r="D287" s="15"/>
      <c r="E287" s="16"/>
      <c r="F287" s="15"/>
      <c r="G287" s="15"/>
      <c r="H287" s="15"/>
      <c r="I287" s="18" t="str">
        <f aca="false">IF(E287="","",E287-$B$2)</f>
        <v/>
      </c>
      <c r="J287" s="19" t="str">
        <f aca="false">IF(C287="","",IF(G287="Cumprida","Cumprida",IF(E287="","Sem prazo",IF(I287&lt;0,"Atrasado",IF(I287&lt;=$B$3,"Chegando","Em dia")))))</f>
        <v/>
      </c>
      <c r="K287" s="15"/>
    </row>
    <row r="288" customFormat="false" ht="15" hidden="false" customHeight="false" outlineLevel="0" collapsed="false">
      <c r="A288" s="15"/>
      <c r="B288" s="15"/>
      <c r="C288" s="15"/>
      <c r="D288" s="15"/>
      <c r="E288" s="16"/>
      <c r="F288" s="15"/>
      <c r="G288" s="15"/>
      <c r="H288" s="15"/>
      <c r="I288" s="18" t="str">
        <f aca="false">IF(E288="","",E288-$B$2)</f>
        <v/>
      </c>
      <c r="J288" s="19" t="str">
        <f aca="false">IF(C288="","",IF(G288="Cumprida","Cumprida",IF(E288="","Sem prazo",IF(I288&lt;0,"Atrasado",IF(I288&lt;=$B$3,"Chegando","Em dia")))))</f>
        <v/>
      </c>
      <c r="K288" s="15"/>
    </row>
    <row r="289" customFormat="false" ht="15" hidden="false" customHeight="false" outlineLevel="0" collapsed="false">
      <c r="A289" s="15"/>
      <c r="B289" s="15"/>
      <c r="C289" s="15"/>
      <c r="D289" s="15"/>
      <c r="E289" s="16"/>
      <c r="F289" s="15"/>
      <c r="G289" s="15"/>
      <c r="H289" s="15"/>
      <c r="I289" s="18" t="str">
        <f aca="false">IF(E289="","",E289-$B$2)</f>
        <v/>
      </c>
      <c r="J289" s="19" t="str">
        <f aca="false">IF(C289="","",IF(G289="Cumprida","Cumprida",IF(E289="","Sem prazo",IF(I289&lt;0,"Atrasado",IF(I289&lt;=$B$3,"Chegando","Em dia")))))</f>
        <v/>
      </c>
      <c r="K289" s="15"/>
    </row>
    <row r="290" customFormat="false" ht="15" hidden="false" customHeight="false" outlineLevel="0" collapsed="false">
      <c r="A290" s="15"/>
      <c r="B290" s="15"/>
      <c r="C290" s="15"/>
      <c r="D290" s="15"/>
      <c r="E290" s="16"/>
      <c r="F290" s="15"/>
      <c r="G290" s="15"/>
      <c r="H290" s="15"/>
      <c r="I290" s="18" t="str">
        <f aca="false">IF(E290="","",E290-$B$2)</f>
        <v/>
      </c>
      <c r="J290" s="19" t="str">
        <f aca="false">IF(C290="","",IF(G290="Cumprida","Cumprida",IF(E290="","Sem prazo",IF(I290&lt;0,"Atrasado",IF(I290&lt;=$B$3,"Chegando","Em dia")))))</f>
        <v/>
      </c>
      <c r="K290" s="15"/>
    </row>
    <row r="291" customFormat="false" ht="15" hidden="false" customHeight="false" outlineLevel="0" collapsed="false">
      <c r="A291" s="15"/>
      <c r="B291" s="15"/>
      <c r="C291" s="15"/>
      <c r="D291" s="15"/>
      <c r="E291" s="16"/>
      <c r="F291" s="15"/>
      <c r="G291" s="15"/>
      <c r="H291" s="15"/>
      <c r="I291" s="18" t="str">
        <f aca="false">IF(E291="","",E291-$B$2)</f>
        <v/>
      </c>
      <c r="J291" s="19" t="str">
        <f aca="false">IF(C291="","",IF(G291="Cumprida","Cumprida",IF(E291="","Sem prazo",IF(I291&lt;0,"Atrasado",IF(I291&lt;=$B$3,"Chegando","Em dia")))))</f>
        <v/>
      </c>
      <c r="K291" s="15"/>
    </row>
    <row r="292" customFormat="false" ht="15" hidden="false" customHeight="false" outlineLevel="0" collapsed="false">
      <c r="A292" s="15"/>
      <c r="B292" s="15"/>
      <c r="C292" s="15"/>
      <c r="D292" s="15"/>
      <c r="E292" s="16"/>
      <c r="F292" s="15"/>
      <c r="G292" s="15"/>
      <c r="H292" s="15"/>
      <c r="I292" s="18" t="str">
        <f aca="false">IF(E292="","",E292-$B$2)</f>
        <v/>
      </c>
      <c r="J292" s="19" t="str">
        <f aca="false">IF(C292="","",IF(G292="Cumprida","Cumprida",IF(E292="","Sem prazo",IF(I292&lt;0,"Atrasado",IF(I292&lt;=$B$3,"Chegando","Em dia")))))</f>
        <v/>
      </c>
      <c r="K292" s="15"/>
    </row>
    <row r="293" customFormat="false" ht="15" hidden="false" customHeight="false" outlineLevel="0" collapsed="false">
      <c r="A293" s="15"/>
      <c r="B293" s="15"/>
      <c r="C293" s="15"/>
      <c r="D293" s="15"/>
      <c r="E293" s="16"/>
      <c r="F293" s="15"/>
      <c r="G293" s="15"/>
      <c r="H293" s="15"/>
      <c r="I293" s="18" t="str">
        <f aca="false">IF(E293="","",E293-$B$2)</f>
        <v/>
      </c>
      <c r="J293" s="19" t="str">
        <f aca="false">IF(C293="","",IF(G293="Cumprida","Cumprida",IF(E293="","Sem prazo",IF(I293&lt;0,"Atrasado",IF(I293&lt;=$B$3,"Chegando","Em dia")))))</f>
        <v/>
      </c>
      <c r="K293" s="15"/>
    </row>
    <row r="294" customFormat="false" ht="15" hidden="false" customHeight="false" outlineLevel="0" collapsed="false">
      <c r="A294" s="15"/>
      <c r="B294" s="15"/>
      <c r="C294" s="15"/>
      <c r="D294" s="15"/>
      <c r="E294" s="16"/>
      <c r="F294" s="15"/>
      <c r="G294" s="15"/>
      <c r="H294" s="15"/>
      <c r="I294" s="18" t="str">
        <f aca="false">IF(E294="","",E294-$B$2)</f>
        <v/>
      </c>
      <c r="J294" s="19" t="str">
        <f aca="false">IF(C294="","",IF(G294="Cumprida","Cumprida",IF(E294="","Sem prazo",IF(I294&lt;0,"Atrasado",IF(I294&lt;=$B$3,"Chegando","Em dia")))))</f>
        <v/>
      </c>
      <c r="K294" s="15"/>
    </row>
    <row r="295" customFormat="false" ht="15" hidden="false" customHeight="false" outlineLevel="0" collapsed="false">
      <c r="A295" s="15"/>
      <c r="B295" s="15"/>
      <c r="C295" s="15"/>
      <c r="D295" s="15"/>
      <c r="E295" s="16"/>
      <c r="F295" s="15"/>
      <c r="G295" s="15"/>
      <c r="H295" s="15"/>
      <c r="I295" s="18" t="str">
        <f aca="false">IF(E295="","",E295-$B$2)</f>
        <v/>
      </c>
      <c r="J295" s="19" t="str">
        <f aca="false">IF(C295="","",IF(G295="Cumprida","Cumprida",IF(E295="","Sem prazo",IF(I295&lt;0,"Atrasado",IF(I295&lt;=$B$3,"Chegando","Em dia")))))</f>
        <v/>
      </c>
      <c r="K295" s="15"/>
    </row>
    <row r="296" customFormat="false" ht="15" hidden="false" customHeight="false" outlineLevel="0" collapsed="false">
      <c r="A296" s="15"/>
      <c r="B296" s="15"/>
      <c r="C296" s="15"/>
      <c r="D296" s="15"/>
      <c r="E296" s="16"/>
      <c r="F296" s="15"/>
      <c r="G296" s="15"/>
      <c r="H296" s="15"/>
      <c r="I296" s="18" t="str">
        <f aca="false">IF(E296="","",E296-$B$2)</f>
        <v/>
      </c>
      <c r="J296" s="19" t="str">
        <f aca="false">IF(C296="","",IF(G296="Cumprida","Cumprida",IF(E296="","Sem prazo",IF(I296&lt;0,"Atrasado",IF(I296&lt;=$B$3,"Chegando","Em dia")))))</f>
        <v/>
      </c>
      <c r="K296" s="15"/>
    </row>
    <row r="297" customFormat="false" ht="15" hidden="false" customHeight="false" outlineLevel="0" collapsed="false">
      <c r="A297" s="15"/>
      <c r="B297" s="15"/>
      <c r="C297" s="15"/>
      <c r="D297" s="15"/>
      <c r="E297" s="16"/>
      <c r="F297" s="15"/>
      <c r="G297" s="15"/>
      <c r="H297" s="15"/>
      <c r="I297" s="18" t="str">
        <f aca="false">IF(E297="","",E297-$B$2)</f>
        <v/>
      </c>
      <c r="J297" s="19" t="str">
        <f aca="false">IF(C297="","",IF(G297="Cumprida","Cumprida",IF(E297="","Sem prazo",IF(I297&lt;0,"Atrasado",IF(I297&lt;=$B$3,"Chegando","Em dia")))))</f>
        <v/>
      </c>
      <c r="K297" s="15"/>
    </row>
    <row r="298" customFormat="false" ht="15" hidden="false" customHeight="false" outlineLevel="0" collapsed="false">
      <c r="A298" s="15"/>
      <c r="B298" s="15"/>
      <c r="C298" s="15"/>
      <c r="D298" s="15"/>
      <c r="E298" s="16"/>
      <c r="F298" s="15"/>
      <c r="G298" s="15"/>
      <c r="H298" s="15"/>
      <c r="I298" s="18" t="str">
        <f aca="false">IF(E298="","",E298-$B$2)</f>
        <v/>
      </c>
      <c r="J298" s="19" t="str">
        <f aca="false">IF(C298="","",IF(G298="Cumprida","Cumprida",IF(E298="","Sem prazo",IF(I298&lt;0,"Atrasado",IF(I298&lt;=$B$3,"Chegando","Em dia")))))</f>
        <v/>
      </c>
      <c r="K298" s="15"/>
    </row>
    <row r="299" customFormat="false" ht="15" hidden="false" customHeight="false" outlineLevel="0" collapsed="false">
      <c r="A299" s="15"/>
      <c r="B299" s="15"/>
      <c r="C299" s="15"/>
      <c r="D299" s="15"/>
      <c r="E299" s="16"/>
      <c r="F299" s="15"/>
      <c r="G299" s="15"/>
      <c r="H299" s="15"/>
      <c r="I299" s="18" t="str">
        <f aca="false">IF(E299="","",E299-$B$2)</f>
        <v/>
      </c>
      <c r="J299" s="19" t="str">
        <f aca="false">IF(C299="","",IF(G299="Cumprida","Cumprida",IF(E299="","Sem prazo",IF(I299&lt;0,"Atrasado",IF(I299&lt;=$B$3,"Chegando","Em dia")))))</f>
        <v/>
      </c>
      <c r="K299" s="15"/>
    </row>
    <row r="300" customFormat="false" ht="15" hidden="false" customHeight="false" outlineLevel="0" collapsed="false">
      <c r="A300" s="15"/>
      <c r="B300" s="15"/>
      <c r="C300" s="15"/>
      <c r="D300" s="15"/>
      <c r="E300" s="16"/>
      <c r="F300" s="15"/>
      <c r="G300" s="15"/>
      <c r="H300" s="15"/>
      <c r="I300" s="18" t="str">
        <f aca="false">IF(E300="","",E300-$B$2)</f>
        <v/>
      </c>
      <c r="J300" s="19" t="str">
        <f aca="false">IF(C300="","",IF(G300="Cumprida","Cumprida",IF(E300="","Sem prazo",IF(I300&lt;0,"Atrasado",IF(I300&lt;=$B$3,"Chegando","Em dia")))))</f>
        <v/>
      </c>
      <c r="K300" s="15"/>
    </row>
    <row r="301" customFormat="false" ht="15" hidden="false" customHeight="false" outlineLevel="0" collapsed="false">
      <c r="A301" s="15"/>
      <c r="B301" s="15"/>
      <c r="C301" s="15"/>
      <c r="D301" s="15"/>
      <c r="E301" s="16"/>
      <c r="F301" s="15"/>
      <c r="G301" s="15"/>
      <c r="H301" s="15"/>
      <c r="I301" s="18" t="str">
        <f aca="false">IF(E301="","",E301-$B$2)</f>
        <v/>
      </c>
      <c r="J301" s="19" t="str">
        <f aca="false">IF(C301="","",IF(G301="Cumprida","Cumprida",IF(E301="","Sem prazo",IF(I301&lt;0,"Atrasado",IF(I301&lt;=$B$3,"Chegando","Em dia")))))</f>
        <v/>
      </c>
      <c r="K301" s="15"/>
    </row>
    <row r="302" customFormat="false" ht="15" hidden="false" customHeight="false" outlineLevel="0" collapsed="false">
      <c r="A302" s="15"/>
      <c r="B302" s="15"/>
      <c r="C302" s="15"/>
      <c r="D302" s="15"/>
      <c r="E302" s="16"/>
      <c r="F302" s="15"/>
      <c r="G302" s="15"/>
      <c r="H302" s="15"/>
      <c r="I302" s="18" t="str">
        <f aca="false">IF(E302="","",E302-$B$2)</f>
        <v/>
      </c>
      <c r="J302" s="19" t="str">
        <f aca="false">IF(C302="","",IF(G302="Cumprida","Cumprida",IF(E302="","Sem prazo",IF(I302&lt;0,"Atrasado",IF(I302&lt;=$B$3,"Chegando","Em dia")))))</f>
        <v/>
      </c>
      <c r="K302" s="15"/>
    </row>
    <row r="303" customFormat="false" ht="15" hidden="false" customHeight="false" outlineLevel="0" collapsed="false">
      <c r="A303" s="15"/>
      <c r="B303" s="15"/>
      <c r="C303" s="15"/>
      <c r="D303" s="15"/>
      <c r="E303" s="16"/>
      <c r="F303" s="15"/>
      <c r="G303" s="15"/>
      <c r="H303" s="15"/>
      <c r="I303" s="18" t="str">
        <f aca="false">IF(E303="","",E303-$B$2)</f>
        <v/>
      </c>
      <c r="J303" s="19" t="str">
        <f aca="false">IF(C303="","",IF(G303="Cumprida","Cumprida",IF(E303="","Sem prazo",IF(I303&lt;0,"Atrasado",IF(I303&lt;=$B$3,"Chegando","Em dia")))))</f>
        <v/>
      </c>
      <c r="K303" s="15"/>
    </row>
    <row r="304" customFormat="false" ht="15" hidden="false" customHeight="false" outlineLevel="0" collapsed="false">
      <c r="A304" s="15"/>
      <c r="B304" s="15"/>
      <c r="C304" s="15"/>
      <c r="D304" s="15"/>
      <c r="E304" s="16"/>
      <c r="F304" s="15"/>
      <c r="G304" s="15"/>
      <c r="H304" s="15"/>
      <c r="I304" s="18" t="str">
        <f aca="false">IF(E304="","",E304-$B$2)</f>
        <v/>
      </c>
      <c r="J304" s="19" t="str">
        <f aca="false">IF(C304="","",IF(G304="Cumprida","Cumprida",IF(E304="","Sem prazo",IF(I304&lt;0,"Atrasado",IF(I304&lt;=$B$3,"Chegando","Em dia")))))</f>
        <v/>
      </c>
      <c r="K304" s="15"/>
    </row>
  </sheetData>
  <conditionalFormatting sqref="J5:J304">
    <cfRule type="expression" priority="2" aboveAverage="0" equalAverage="0" bottom="0" percent="0" rank="0" text="" dxfId="0">
      <formula>$J5="Atrasado"</formula>
    </cfRule>
    <cfRule type="expression" priority="3" aboveAverage="0" equalAverage="0" bottom="0" percent="0" rank="0" text="" dxfId="1">
      <formula>$J5="Chegando"</formula>
    </cfRule>
    <cfRule type="expression" priority="4" aboveAverage="0" equalAverage="0" bottom="0" percent="0" rank="0" text="" dxfId="2">
      <formula>$J5="Em dia"</formula>
    </cfRule>
    <cfRule type="expression" priority="5" aboveAverage="0" equalAverage="0" bottom="0" percent="0" rank="0" text="" dxfId="3">
      <formula>$J5="Cumprida"</formula>
    </cfRule>
  </conditionalFormatting>
  <dataValidations count="2">
    <dataValidation allowBlank="true" errorStyle="stop" operator="between" showDropDown="false" showErrorMessage="false" showInputMessage="false" sqref="D5:D304" type="list">
      <formula1>"Única,Mensal,Trimestral,Semestral,Anual,Na renovação,Conforme cronograma"</formula1>
      <formula2>0</formula2>
    </dataValidation>
    <dataValidation allowBlank="true" errorStyle="stop" operator="between" showDropDown="false" showErrorMessage="false" showInputMessage="false" sqref="G5:G304" type="list">
      <formula1>"Pendente,Em andamento,Cumprida"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2026-10-17T19:19:12Z</dcterms:created>
  <dc:creator>openpyxl</dc:creator>
  <dc:description/>
  <dc:language>en-US</dc:language>
  <cp:lastModifiedBy/>
  <dcterms:modified xsi:type="dcterms:W3CDTF">2026-10-17T19:19:13Z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